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D:\Data-Data\Masdad\Belajar Excel\Fungsi VLOOKUP\"/>
    </mc:Choice>
  </mc:AlternateContent>
  <xr:revisionPtr revIDLastSave="0" documentId="13_ncr:1_{6F439B21-23CF-458E-8380-CEC52847427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0" i="1"/>
  <c r="I5" i="1"/>
  <c r="I6" i="1"/>
  <c r="I7" i="1"/>
  <c r="I4" i="1"/>
  <c r="C12" i="1"/>
  <c r="E12" i="1"/>
  <c r="F12" i="1" s="1"/>
  <c r="C13" i="1"/>
  <c r="E13" i="1"/>
  <c r="F13" i="1" s="1"/>
  <c r="E9" i="1"/>
  <c r="F9" i="1" s="1"/>
  <c r="E10" i="1"/>
  <c r="F10" i="1" s="1"/>
  <c r="E11" i="1"/>
  <c r="F11" i="1" s="1"/>
  <c r="C11" i="1"/>
  <c r="C10" i="1"/>
  <c r="C9" i="1"/>
  <c r="E8" i="1"/>
  <c r="F8" i="1" s="1"/>
  <c r="C8" i="1"/>
  <c r="C5" i="1"/>
  <c r="E5" i="1"/>
  <c r="F5" i="1" s="1"/>
  <c r="C6" i="1"/>
  <c r="E6" i="1"/>
  <c r="F6" i="1" s="1"/>
  <c r="C7" i="1"/>
  <c r="E7" i="1"/>
  <c r="F7" i="1" s="1"/>
  <c r="E4" i="1"/>
  <c r="F4" i="1" s="1"/>
  <c r="C4" i="1"/>
</calcChain>
</file>

<file path=xl/sharedStrings.xml><?xml version="1.0" encoding="utf-8"?>
<sst xmlns="http://schemas.openxmlformats.org/spreadsheetml/2006/main" count="76" uniqueCount="17">
  <si>
    <t>Kode</t>
  </si>
  <si>
    <t>Nama Barang</t>
  </si>
  <si>
    <t>Jumlah</t>
  </si>
  <si>
    <t>Total Harga</t>
  </si>
  <si>
    <t>Keyboard</t>
  </si>
  <si>
    <t>Mouse</t>
  </si>
  <si>
    <t>Flashdisk</t>
  </si>
  <si>
    <t>Tabel Kode dan Harga Barang</t>
  </si>
  <si>
    <t>Jumlah Barang Terjual</t>
  </si>
  <si>
    <t xml:space="preserve">Jumlah Total Harga </t>
  </si>
  <si>
    <t>Hardisk</t>
  </si>
  <si>
    <t>Harga Satuan</t>
  </si>
  <si>
    <t>HD</t>
  </si>
  <si>
    <t>FL</t>
  </si>
  <si>
    <t>MS</t>
  </si>
  <si>
    <t>KB</t>
  </si>
  <si>
    <t>LAPORAN TOKO KOMPUTER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</si>
</sst>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0" fillId="0" borderId="0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/>
    <xf numFmtId="0" fontId="0" fillId="2" borderId="1" xfId="0" applyFill="1" applyBorder="1"/>
    <xf numFmtId="41" fontId="0" fillId="2" borderId="1" xfId="2" applyFont="1" applyFill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41" fontId="2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164" fontId="0" fillId="4" borderId="4" xfId="1" applyNumberFormat="1" applyFont="1" applyFill="1" applyBorder="1"/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colors>
    <mruColors>
      <color rgb="FFF2F2F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1"/>
  <sheetViews>
    <sheetView tabSelected="1" workbookViewId="0">
      <selection activeCell="D13" sqref="D13"/>
    </sheetView>
  </sheetViews>
  <sheetFormatPr defaultRowHeight="15" x14ac:dyDescent="0.25"/>
  <cols>
    <col min="3" max="3" width="18.28515625" customWidth="1"/>
    <col min="5" max="6" width="18.28515625" customWidth="1"/>
    <col min="7" max="7" width="4.7109375" customWidth="1"/>
    <col min="8" max="8" width="12.5703125" customWidth="1"/>
    <col min="9" max="9" width="20" customWidth="1"/>
  </cols>
  <sheetData>
    <row r="1" spans="2:9" x14ac:dyDescent="0.25">
      <c r="B1" s="13" t="s">
        <v>16</v>
      </c>
      <c r="C1" s="13"/>
      <c r="D1" s="13"/>
      <c r="E1" s="13"/>
      <c r="F1" s="13"/>
    </row>
    <row r="3" spans="2:9" s="1" customFormat="1" x14ac:dyDescent="0.25">
      <c r="B3" s="14" t="s">
        <v>0</v>
      </c>
      <c r="C3" s="14" t="s">
        <v>1</v>
      </c>
      <c r="D3" s="14" t="s">
        <v>2</v>
      </c>
      <c r="E3" s="14" t="s">
        <v>11</v>
      </c>
      <c r="F3" s="14" t="s">
        <v>3</v>
      </c>
      <c r="H3" s="10" t="s">
        <v>8</v>
      </c>
      <c r="I3" s="10"/>
    </row>
    <row r="4" spans="2:9" x14ac:dyDescent="0.25">
      <c r="B4" s="2" t="s">
        <v>12</v>
      </c>
      <c r="C4" s="8" t="str">
        <f t="shared" ref="C4:C11" si="0">VLOOKUP(B4,$B$18:$E$21,2,0)</f>
        <v>Hardisk</v>
      </c>
      <c r="D4" s="6">
        <v>2</v>
      </c>
      <c r="E4" s="9">
        <f t="shared" ref="E4:E11" si="1">VLOOKUP(B4,$B$18:$E$21,4,0)</f>
        <v>500000</v>
      </c>
      <c r="F4" s="7">
        <f>D4*E4</f>
        <v>1000000</v>
      </c>
      <c r="H4" s="14" t="s">
        <v>4</v>
      </c>
      <c r="I4" s="17">
        <f>SUMIF($C$4:$C$13,H4,$D$4:$D$13)</f>
        <v>5</v>
      </c>
    </row>
    <row r="5" spans="2:9" x14ac:dyDescent="0.25">
      <c r="B5" s="2" t="s">
        <v>14</v>
      </c>
      <c r="C5" s="8" t="str">
        <f t="shared" si="0"/>
        <v>Mouse</v>
      </c>
      <c r="D5" s="6">
        <v>5</v>
      </c>
      <c r="E5" s="9">
        <f t="shared" si="1"/>
        <v>50000</v>
      </c>
      <c r="F5" s="7">
        <f t="shared" ref="F5:F7" si="2">D5*E5</f>
        <v>250000</v>
      </c>
      <c r="H5" s="14" t="s">
        <v>5</v>
      </c>
      <c r="I5" s="17">
        <f t="shared" ref="I5:I7" si="3">SUMIF($C$4:$C$13,H5,$D$4:$D$13)</f>
        <v>15</v>
      </c>
    </row>
    <row r="6" spans="2:9" x14ac:dyDescent="0.25">
      <c r="B6" s="2" t="s">
        <v>15</v>
      </c>
      <c r="C6" s="8" t="str">
        <f t="shared" si="0"/>
        <v>Keyboard</v>
      </c>
      <c r="D6" s="6">
        <v>5</v>
      </c>
      <c r="E6" s="9">
        <f t="shared" si="1"/>
        <v>100000</v>
      </c>
      <c r="F6" s="7">
        <f t="shared" si="2"/>
        <v>500000</v>
      </c>
      <c r="H6" s="14" t="s">
        <v>6</v>
      </c>
      <c r="I6" s="17">
        <f t="shared" si="3"/>
        <v>13</v>
      </c>
    </row>
    <row r="7" spans="2:9" x14ac:dyDescent="0.25">
      <c r="B7" s="2" t="s">
        <v>12</v>
      </c>
      <c r="C7" s="8" t="str">
        <f t="shared" si="0"/>
        <v>Hardisk</v>
      </c>
      <c r="D7" s="6">
        <v>1</v>
      </c>
      <c r="E7" s="9">
        <f t="shared" si="1"/>
        <v>500000</v>
      </c>
      <c r="F7" s="7">
        <f t="shared" si="2"/>
        <v>500000</v>
      </c>
      <c r="H7" s="14" t="s">
        <v>10</v>
      </c>
      <c r="I7" s="17">
        <f t="shared" si="3"/>
        <v>7</v>
      </c>
    </row>
    <row r="8" spans="2:9" x14ac:dyDescent="0.25">
      <c r="B8" s="2" t="s">
        <v>13</v>
      </c>
      <c r="C8" s="8" t="str">
        <f t="shared" si="0"/>
        <v>Flashdisk</v>
      </c>
      <c r="D8" s="6">
        <v>8</v>
      </c>
      <c r="E8" s="9">
        <f t="shared" si="1"/>
        <v>75000</v>
      </c>
      <c r="F8" s="7">
        <f t="shared" ref="F8" si="4">D8*E8</f>
        <v>600000</v>
      </c>
    </row>
    <row r="9" spans="2:9" x14ac:dyDescent="0.25">
      <c r="B9" s="2" t="s">
        <v>13</v>
      </c>
      <c r="C9" s="8" t="str">
        <f t="shared" si="0"/>
        <v>Flashdisk</v>
      </c>
      <c r="D9" s="6">
        <v>2</v>
      </c>
      <c r="E9" s="9">
        <f t="shared" si="1"/>
        <v>75000</v>
      </c>
      <c r="F9" s="7">
        <f t="shared" ref="F9:F11" si="5">D9*E9</f>
        <v>150000</v>
      </c>
      <c r="H9" s="11" t="s">
        <v>9</v>
      </c>
      <c r="I9" s="11"/>
    </row>
    <row r="10" spans="2:9" x14ac:dyDescent="0.25">
      <c r="B10" s="5" t="s">
        <v>14</v>
      </c>
      <c r="C10" s="8" t="str">
        <f t="shared" si="0"/>
        <v>Mouse</v>
      </c>
      <c r="D10" s="6">
        <v>10</v>
      </c>
      <c r="E10" s="9">
        <f t="shared" si="1"/>
        <v>50000</v>
      </c>
      <c r="F10" s="7">
        <f t="shared" si="5"/>
        <v>500000</v>
      </c>
      <c r="H10" s="14" t="s">
        <v>4</v>
      </c>
      <c r="I10" s="16">
        <f>SUMIF($C$4:$C$13,H4,$F$4:$F$13)</f>
        <v>500000</v>
      </c>
    </row>
    <row r="11" spans="2:9" x14ac:dyDescent="0.25">
      <c r="B11" s="5" t="s">
        <v>12</v>
      </c>
      <c r="C11" s="8" t="str">
        <f t="shared" si="0"/>
        <v>Hardisk</v>
      </c>
      <c r="D11" s="6">
        <v>2</v>
      </c>
      <c r="E11" s="9">
        <f t="shared" si="1"/>
        <v>500000</v>
      </c>
      <c r="F11" s="7">
        <f t="shared" si="5"/>
        <v>1000000</v>
      </c>
      <c r="H11" s="14" t="s">
        <v>5</v>
      </c>
      <c r="I11" s="16">
        <f t="shared" ref="I11:I13" si="6">SUMIF($C$4:$C$13,H5,$F$4:$F$13)</f>
        <v>750000</v>
      </c>
    </row>
    <row r="12" spans="2:9" x14ac:dyDescent="0.25">
      <c r="B12" s="5" t="s">
        <v>13</v>
      </c>
      <c r="C12" s="8" t="str">
        <f t="shared" ref="C12:C13" si="7">VLOOKUP(B12,$B$18:$E$21,2,0)</f>
        <v>Flashdisk</v>
      </c>
      <c r="D12" s="6">
        <v>3</v>
      </c>
      <c r="E12" s="9">
        <f t="shared" ref="E12:E13" si="8">VLOOKUP(B12,$B$18:$E$21,4,0)</f>
        <v>75000</v>
      </c>
      <c r="F12" s="7">
        <f t="shared" ref="F12:F13" si="9">D12*E12</f>
        <v>225000</v>
      </c>
      <c r="H12" s="14" t="s">
        <v>6</v>
      </c>
      <c r="I12" s="16">
        <f t="shared" si="6"/>
        <v>975000</v>
      </c>
    </row>
    <row r="13" spans="2:9" x14ac:dyDescent="0.25">
      <c r="B13" s="5" t="s">
        <v>12</v>
      </c>
      <c r="C13" s="8" t="str">
        <f t="shared" si="7"/>
        <v>Hardisk</v>
      </c>
      <c r="D13" s="6">
        <v>2</v>
      </c>
      <c r="E13" s="9">
        <f t="shared" si="8"/>
        <v>500000</v>
      </c>
      <c r="F13" s="7">
        <f t="shared" si="9"/>
        <v>1000000</v>
      </c>
      <c r="H13" s="14" t="s">
        <v>10</v>
      </c>
      <c r="I13" s="16">
        <f t="shared" si="6"/>
        <v>3500000</v>
      </c>
    </row>
    <row r="14" spans="2:9" x14ac:dyDescent="0.25">
      <c r="F14" s="3"/>
    </row>
    <row r="15" spans="2:9" x14ac:dyDescent="0.25">
      <c r="B15" s="12" t="s">
        <v>7</v>
      </c>
      <c r="C15" s="12"/>
      <c r="D15" s="12"/>
      <c r="E15" s="12"/>
      <c r="F15" s="4"/>
    </row>
    <row r="16" spans="2:9" ht="6" customHeight="1" x14ac:dyDescent="0.25">
      <c r="F16" s="4"/>
    </row>
    <row r="17" spans="2:6" x14ac:dyDescent="0.25">
      <c r="B17" s="14" t="s">
        <v>0</v>
      </c>
      <c r="C17" s="15" t="s">
        <v>1</v>
      </c>
      <c r="D17" s="15"/>
      <c r="E17" s="14" t="s">
        <v>11</v>
      </c>
      <c r="F17" s="4"/>
    </row>
    <row r="18" spans="2:6" x14ac:dyDescent="0.25">
      <c r="B18" s="18" t="s">
        <v>15</v>
      </c>
      <c r="C18" s="19" t="s">
        <v>4</v>
      </c>
      <c r="D18" s="19"/>
      <c r="E18" s="20">
        <v>100000</v>
      </c>
    </row>
    <row r="19" spans="2:6" x14ac:dyDescent="0.25">
      <c r="B19" s="18" t="s">
        <v>14</v>
      </c>
      <c r="C19" s="19" t="s">
        <v>5</v>
      </c>
      <c r="D19" s="19"/>
      <c r="E19" s="20">
        <v>50000</v>
      </c>
    </row>
    <row r="20" spans="2:6" x14ac:dyDescent="0.25">
      <c r="B20" s="18" t="s">
        <v>13</v>
      </c>
      <c r="C20" s="19" t="s">
        <v>6</v>
      </c>
      <c r="D20" s="19"/>
      <c r="E20" s="20">
        <v>75000</v>
      </c>
    </row>
    <row r="21" spans="2:6" x14ac:dyDescent="0.25">
      <c r="B21" s="18" t="s">
        <v>12</v>
      </c>
      <c r="C21" s="19" t="s">
        <v>10</v>
      </c>
      <c r="D21" s="19"/>
      <c r="E21" s="20">
        <v>500000</v>
      </c>
    </row>
  </sheetData>
  <mergeCells count="9">
    <mergeCell ref="C19:D19"/>
    <mergeCell ref="C20:D20"/>
    <mergeCell ref="C21:D21"/>
    <mergeCell ref="B1:F1"/>
    <mergeCell ref="H3:I3"/>
    <mergeCell ref="H9:I9"/>
    <mergeCell ref="C17:D17"/>
    <mergeCell ref="B15:E15"/>
    <mergeCell ref="C18:D18"/>
  </mergeCells>
  <pageMargins left="0.7" right="0.7" top="0.75" bottom="0.75" header="0.3" footer="0.3"/>
  <pageSetup orientation="portrait" horizontalDpi="120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EXIST ONLINE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Masdad Al-Falucky</dc:creator>
  <cp:lastModifiedBy>Masdad Al-Falucky</cp:lastModifiedBy>
  <dcterms:created xsi:type="dcterms:W3CDTF">2018-08-18T23:59:48Z</dcterms:created>
  <dcterms:modified xsi:type="dcterms:W3CDTF">2019-11-29T07:07:02Z</dcterms:modified>
</cp:coreProperties>
</file>