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SheetTabs="0" xWindow="120" yWindow="105" windowWidth="17175" windowHeight="9210"/>
  </bookViews>
  <sheets>
    <sheet name="Kalender" sheetId="2" r:id="rId1"/>
  </sheets>
  <definedNames>
    <definedName name="_xlnm.Print_Area" localSheetId="0">Kalender!$B$2:$X$38</definedName>
  </definedNames>
  <calcPr calcId="124519"/>
</workbook>
</file>

<file path=xl/calcChain.xml><?xml version="1.0" encoding="utf-8"?>
<calcChain xmlns="http://schemas.openxmlformats.org/spreadsheetml/2006/main">
  <c r="B2" i="2"/>
  <c r="X31" l="1"/>
  <c r="S31" s="1"/>
  <c r="R33" s="1"/>
  <c r="P31"/>
  <c r="H31"/>
  <c r="C31" s="1"/>
  <c r="B33" s="1"/>
  <c r="X22"/>
  <c r="S22" s="1"/>
  <c r="R24" s="1"/>
  <c r="P22"/>
  <c r="K22" s="1"/>
  <c r="J24" s="1"/>
  <c r="P29" s="1"/>
  <c r="H22"/>
  <c r="C22" s="1"/>
  <c r="B24" s="1"/>
  <c r="H29" s="1"/>
  <c r="X13"/>
  <c r="S13" s="1"/>
  <c r="R15" s="1"/>
  <c r="P13"/>
  <c r="K13" s="1"/>
  <c r="J15" s="1"/>
  <c r="H13"/>
  <c r="C13" s="1"/>
  <c r="B15" s="1"/>
  <c r="X4"/>
  <c r="P4"/>
  <c r="K4" s="1"/>
  <c r="J6" s="1"/>
  <c r="H4"/>
  <c r="C4" s="1"/>
  <c r="B6" s="1"/>
  <c r="K31"/>
  <c r="J33" s="1"/>
  <c r="S4"/>
  <c r="R6" s="1"/>
  <c r="W38" l="1"/>
  <c r="U38"/>
  <c r="S38"/>
  <c r="X37"/>
  <c r="V37"/>
  <c r="T37"/>
  <c r="R37"/>
  <c r="W36"/>
  <c r="U36"/>
  <c r="S36"/>
  <c r="X35"/>
  <c r="V35"/>
  <c r="T35"/>
  <c r="R35"/>
  <c r="W34"/>
  <c r="U34"/>
  <c r="S34"/>
  <c r="X33"/>
  <c r="V33"/>
  <c r="T33"/>
  <c r="X38"/>
  <c r="V38"/>
  <c r="T38"/>
  <c r="R38"/>
  <c r="W37"/>
  <c r="U37"/>
  <c r="S37"/>
  <c r="X36"/>
  <c r="V36"/>
  <c r="T36"/>
  <c r="R36"/>
  <c r="W35"/>
  <c r="U35"/>
  <c r="S35"/>
  <c r="X34"/>
  <c r="V34"/>
  <c r="T34"/>
  <c r="R34"/>
  <c r="W33"/>
  <c r="U33"/>
  <c r="S33"/>
  <c r="O38"/>
  <c r="M38"/>
  <c r="K38"/>
  <c r="P37"/>
  <c r="N37"/>
  <c r="L37"/>
  <c r="J37"/>
  <c r="O36"/>
  <c r="M36"/>
  <c r="K36"/>
  <c r="P35"/>
  <c r="N35"/>
  <c r="L35"/>
  <c r="J35"/>
  <c r="O34"/>
  <c r="M34"/>
  <c r="K34"/>
  <c r="P33"/>
  <c r="N33"/>
  <c r="L33"/>
  <c r="P38"/>
  <c r="N38"/>
  <c r="L38"/>
  <c r="J38"/>
  <c r="O37"/>
  <c r="M37"/>
  <c r="K37"/>
  <c r="P36"/>
  <c r="N36"/>
  <c r="L36"/>
  <c r="J36"/>
  <c r="O35"/>
  <c r="M35"/>
  <c r="K35"/>
  <c r="P34"/>
  <c r="N34"/>
  <c r="L34"/>
  <c r="J34"/>
  <c r="O33"/>
  <c r="M33"/>
  <c r="K33"/>
  <c r="G38"/>
  <c r="E38"/>
  <c r="C38"/>
  <c r="H37"/>
  <c r="F37"/>
  <c r="D37"/>
  <c r="B37"/>
  <c r="G36"/>
  <c r="E36"/>
  <c r="C36"/>
  <c r="H35"/>
  <c r="F35"/>
  <c r="D35"/>
  <c r="B35"/>
  <c r="G34"/>
  <c r="E34"/>
  <c r="C34"/>
  <c r="H33"/>
  <c r="F33"/>
  <c r="D33"/>
  <c r="H38"/>
  <c r="F38"/>
  <c r="D38"/>
  <c r="B38"/>
  <c r="G37"/>
  <c r="E37"/>
  <c r="C37"/>
  <c r="H36"/>
  <c r="F36"/>
  <c r="D36"/>
  <c r="B36"/>
  <c r="G35"/>
  <c r="E35"/>
  <c r="C35"/>
  <c r="H34"/>
  <c r="F34"/>
  <c r="D34"/>
  <c r="B34"/>
  <c r="G33"/>
  <c r="E33"/>
  <c r="C33"/>
  <c r="W29"/>
  <c r="U29"/>
  <c r="S29"/>
  <c r="X28"/>
  <c r="V28"/>
  <c r="T28"/>
  <c r="R28"/>
  <c r="W27"/>
  <c r="U27"/>
  <c r="S27"/>
  <c r="X26"/>
  <c r="V26"/>
  <c r="T26"/>
  <c r="R26"/>
  <c r="W25"/>
  <c r="U25"/>
  <c r="S25"/>
  <c r="X24"/>
  <c r="V24"/>
  <c r="T24"/>
  <c r="X29"/>
  <c r="V29"/>
  <c r="T29"/>
  <c r="R29"/>
  <c r="W28"/>
  <c r="U28"/>
  <c r="S28"/>
  <c r="X27"/>
  <c r="V27"/>
  <c r="T27"/>
  <c r="R27"/>
  <c r="W26"/>
  <c r="U26"/>
  <c r="S26"/>
  <c r="X25"/>
  <c r="V25"/>
  <c r="T25"/>
  <c r="R25"/>
  <c r="W24"/>
  <c r="U24"/>
  <c r="S24"/>
  <c r="L24"/>
  <c r="N24"/>
  <c r="P24"/>
  <c r="K25"/>
  <c r="M25"/>
  <c r="O25"/>
  <c r="J26"/>
  <c r="L26"/>
  <c r="N26"/>
  <c r="P26"/>
  <c r="K27"/>
  <c r="M27"/>
  <c r="O27"/>
  <c r="J28"/>
  <c r="L28"/>
  <c r="N28"/>
  <c r="P28"/>
  <c r="K29"/>
  <c r="M29"/>
  <c r="O29"/>
  <c r="K24"/>
  <c r="M24"/>
  <c r="O24"/>
  <c r="J25"/>
  <c r="L25"/>
  <c r="N25"/>
  <c r="P25"/>
  <c r="K26"/>
  <c r="M26"/>
  <c r="O26"/>
  <c r="J27"/>
  <c r="L27"/>
  <c r="N27"/>
  <c r="P27"/>
  <c r="K28"/>
  <c r="M28"/>
  <c r="O28"/>
  <c r="J29"/>
  <c r="L29"/>
  <c r="N29"/>
  <c r="D24"/>
  <c r="F24"/>
  <c r="H24"/>
  <c r="C25"/>
  <c r="E25"/>
  <c r="G25"/>
  <c r="B26"/>
  <c r="D26"/>
  <c r="F26"/>
  <c r="H26"/>
  <c r="C27"/>
  <c r="E27"/>
  <c r="G27"/>
  <c r="B28"/>
  <c r="D28"/>
  <c r="F28"/>
  <c r="H28"/>
  <c r="C29"/>
  <c r="E29"/>
  <c r="G29"/>
  <c r="C24"/>
  <c r="E24"/>
  <c r="G24"/>
  <c r="B25"/>
  <c r="D25"/>
  <c r="F25"/>
  <c r="H25"/>
  <c r="C26"/>
  <c r="E26"/>
  <c r="G26"/>
  <c r="B27"/>
  <c r="D27"/>
  <c r="F27"/>
  <c r="H27"/>
  <c r="C28"/>
  <c r="E28"/>
  <c r="G28"/>
  <c r="B29"/>
  <c r="D29"/>
  <c r="F29"/>
  <c r="W20"/>
  <c r="U20"/>
  <c r="S20"/>
  <c r="X19"/>
  <c r="V19"/>
  <c r="T19"/>
  <c r="R19"/>
  <c r="W18"/>
  <c r="U18"/>
  <c r="S18"/>
  <c r="X17"/>
  <c r="V17"/>
  <c r="T17"/>
  <c r="R17"/>
  <c r="W16"/>
  <c r="U16"/>
  <c r="S16"/>
  <c r="X15"/>
  <c r="V15"/>
  <c r="T15"/>
  <c r="X20"/>
  <c r="V20"/>
  <c r="T20"/>
  <c r="R20"/>
  <c r="W19"/>
  <c r="U19"/>
  <c r="S19"/>
  <c r="X18"/>
  <c r="V18"/>
  <c r="T18"/>
  <c r="R18"/>
  <c r="W17"/>
  <c r="U17"/>
  <c r="S17"/>
  <c r="X16"/>
  <c r="V16"/>
  <c r="T16"/>
  <c r="R16"/>
  <c r="W15"/>
  <c r="U15"/>
  <c r="S15"/>
  <c r="O20"/>
  <c r="M20"/>
  <c r="K20"/>
  <c r="P19"/>
  <c r="N19"/>
  <c r="L19"/>
  <c r="J19"/>
  <c r="O18"/>
  <c r="M18"/>
  <c r="K18"/>
  <c r="P17"/>
  <c r="N17"/>
  <c r="L17"/>
  <c r="J17"/>
  <c r="O16"/>
  <c r="M16"/>
  <c r="K16"/>
  <c r="P15"/>
  <c r="N15"/>
  <c r="L15"/>
  <c r="P20"/>
  <c r="N20"/>
  <c r="L20"/>
  <c r="J20"/>
  <c r="O19"/>
  <c r="M19"/>
  <c r="K19"/>
  <c r="P18"/>
  <c r="N18"/>
  <c r="L18"/>
  <c r="J18"/>
  <c r="O17"/>
  <c r="M17"/>
  <c r="K17"/>
  <c r="P16"/>
  <c r="N16"/>
  <c r="L16"/>
  <c r="J16"/>
  <c r="O15"/>
  <c r="M15"/>
  <c r="K15"/>
  <c r="G20"/>
  <c r="E20"/>
  <c r="C20"/>
  <c r="H19"/>
  <c r="F19"/>
  <c r="D19"/>
  <c r="B19"/>
  <c r="G18"/>
  <c r="E18"/>
  <c r="C18"/>
  <c r="H17"/>
  <c r="F17"/>
  <c r="D17"/>
  <c r="B17"/>
  <c r="G16"/>
  <c r="E16"/>
  <c r="C16"/>
  <c r="H15"/>
  <c r="F15"/>
  <c r="D15"/>
  <c r="H20"/>
  <c r="F20"/>
  <c r="D20"/>
  <c r="B20"/>
  <c r="G19"/>
  <c r="E19"/>
  <c r="C19"/>
  <c r="H18"/>
  <c r="F18"/>
  <c r="D18"/>
  <c r="B18"/>
  <c r="G17"/>
  <c r="E17"/>
  <c r="C17"/>
  <c r="H16"/>
  <c r="F16"/>
  <c r="D16"/>
  <c r="B16"/>
  <c r="G15"/>
  <c r="E15"/>
  <c r="C15"/>
  <c r="W11"/>
  <c r="U11"/>
  <c r="S11"/>
  <c r="X10"/>
  <c r="V10"/>
  <c r="T10"/>
  <c r="R10"/>
  <c r="W9"/>
  <c r="U9"/>
  <c r="S9"/>
  <c r="X8"/>
  <c r="V8"/>
  <c r="T8"/>
  <c r="R8"/>
  <c r="W7"/>
  <c r="U7"/>
  <c r="S7"/>
  <c r="X6"/>
  <c r="V6"/>
  <c r="T6"/>
  <c r="X11"/>
  <c r="V11"/>
  <c r="T11"/>
  <c r="R11"/>
  <c r="W10"/>
  <c r="U10"/>
  <c r="S10"/>
  <c r="X9"/>
  <c r="V9"/>
  <c r="T9"/>
  <c r="R9"/>
  <c r="W8"/>
  <c r="U8"/>
  <c r="S8"/>
  <c r="X7"/>
  <c r="V7"/>
  <c r="T7"/>
  <c r="R7"/>
  <c r="W6"/>
  <c r="U6"/>
  <c r="S6"/>
  <c r="O11"/>
  <c r="M11"/>
  <c r="K11"/>
  <c r="P10"/>
  <c r="N10"/>
  <c r="L10"/>
  <c r="J10"/>
  <c r="O9"/>
  <c r="M9"/>
  <c r="K9"/>
  <c r="P8"/>
  <c r="N8"/>
  <c r="L8"/>
  <c r="J8"/>
  <c r="O7"/>
  <c r="M7"/>
  <c r="K7"/>
  <c r="P6"/>
  <c r="N6"/>
  <c r="L6"/>
  <c r="P11"/>
  <c r="N11"/>
  <c r="L11"/>
  <c r="J11"/>
  <c r="O10"/>
  <c r="M10"/>
  <c r="K10"/>
  <c r="P9"/>
  <c r="N9"/>
  <c r="L9"/>
  <c r="J9"/>
  <c r="O8"/>
  <c r="M8"/>
  <c r="K8"/>
  <c r="P7"/>
  <c r="N7"/>
  <c r="L7"/>
  <c r="J7"/>
  <c r="O6"/>
  <c r="M6"/>
  <c r="K6"/>
  <c r="G11"/>
  <c r="E11"/>
  <c r="C11"/>
  <c r="H10"/>
  <c r="F10"/>
  <c r="D10"/>
  <c r="B10"/>
  <c r="G9"/>
  <c r="E9"/>
  <c r="C9"/>
  <c r="H8"/>
  <c r="F8"/>
  <c r="D8"/>
  <c r="B8"/>
  <c r="G7"/>
  <c r="E7"/>
  <c r="C7"/>
  <c r="H6"/>
  <c r="F6"/>
  <c r="D6"/>
  <c r="H11"/>
  <c r="F11"/>
  <c r="D11"/>
  <c r="B11"/>
  <c r="G10"/>
  <c r="E10"/>
  <c r="C10"/>
  <c r="H9"/>
  <c r="F9"/>
  <c r="D9"/>
  <c r="B9"/>
  <c r="G8"/>
  <c r="E8"/>
  <c r="C8"/>
  <c r="H7"/>
  <c r="F7"/>
  <c r="D7"/>
  <c r="B7"/>
  <c r="G6"/>
  <c r="E6"/>
  <c r="C6"/>
</calcChain>
</file>

<file path=xl/sharedStrings.xml><?xml version="1.0" encoding="utf-8"?>
<sst xmlns="http://schemas.openxmlformats.org/spreadsheetml/2006/main" count="85" uniqueCount="8">
  <si>
    <t>Minggu</t>
  </si>
  <si>
    <t>Senin</t>
  </si>
  <si>
    <t>Selasa</t>
  </si>
  <si>
    <t>Rabu</t>
  </si>
  <si>
    <t>Kamis</t>
  </si>
  <si>
    <t>Jumat</t>
  </si>
  <si>
    <t>Sabtu</t>
  </si>
  <si>
    <t>Setting Tahun Kalender Masehi</t>
  </si>
</sst>
</file>

<file path=xl/styles.xml><?xml version="1.0" encoding="utf-8"?>
<styleSheet xmlns="http://schemas.openxmlformats.org/spreadsheetml/2006/main">
  <numFmts count="3">
    <numFmt numFmtId="164" formatCode="[$-421]dd\ mmmm\ yyyy;@"/>
    <numFmt numFmtId="165" formatCode="dd"/>
    <numFmt numFmtId="166" formatCode="[$-421]mmmm\ yyyy"/>
  </numFmts>
  <fonts count="9">
    <font>
      <sz val="11"/>
      <color theme="1"/>
      <name val="Calibri"/>
      <family val="2"/>
      <charset val="1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20"/>
      <color theme="1"/>
      <name val="Tahoma"/>
      <family val="2"/>
    </font>
    <font>
      <sz val="10"/>
      <color rgb="FFFF0000"/>
      <name val="Tahoma"/>
      <family val="2"/>
    </font>
    <font>
      <sz val="10"/>
      <color theme="1"/>
      <name val="Tahoma"/>
      <family val="2"/>
    </font>
    <font>
      <b/>
      <sz val="11"/>
      <color theme="0"/>
      <name val="Tahoma"/>
      <family val="2"/>
    </font>
    <font>
      <sz val="11"/>
      <color theme="9" tint="-0.499984740745262"/>
      <name val="Tahoma"/>
      <family val="2"/>
    </font>
    <font>
      <sz val="12"/>
      <color rgb="FFFF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4" fillId="4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5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6" fontId="6" fillId="6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2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Y42"/>
  <sheetViews>
    <sheetView showGridLines="0" showRowColHeaders="0" tabSelected="1" topLeftCell="A4" zoomScale="55" zoomScaleNormal="55" workbookViewId="0">
      <selection activeCell="R40" sqref="R40:X40"/>
    </sheetView>
  </sheetViews>
  <sheetFormatPr defaultColWidth="0" defaultRowHeight="14.25" zeroHeight="1"/>
  <cols>
    <col min="1" max="1" width="2.7109375" style="1" customWidth="1"/>
    <col min="2" max="8" width="7.7109375" style="1" customWidth="1"/>
    <col min="9" max="9" width="3.7109375" style="1" customWidth="1"/>
    <col min="10" max="16" width="7.7109375" style="1" customWidth="1"/>
    <col min="17" max="17" width="3.7109375" style="1" customWidth="1"/>
    <col min="18" max="24" width="7.7109375" style="1" customWidth="1"/>
    <col min="25" max="25" width="2.7109375" style="1" customWidth="1"/>
    <col min="26" max="16384" width="9.140625" style="1" hidden="1"/>
  </cols>
  <sheetData>
    <row r="1" spans="2:24" ht="15" customHeight="1"/>
    <row r="2" spans="2:24" ht="30" customHeight="1">
      <c r="B2" s="10" t="str">
        <f>"Kalender Masehi Tahun "&amp;R40</f>
        <v>Kalender Masehi Tahun 2018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2:24"/>
    <row r="4" spans="2:24" ht="15" customHeight="1">
      <c r="B4" s="8">
        <v>1</v>
      </c>
      <c r="C4" s="15">
        <f>DATE(H4,B4,1)</f>
        <v>43101</v>
      </c>
      <c r="D4" s="15"/>
      <c r="E4" s="15"/>
      <c r="F4" s="15"/>
      <c r="G4" s="15"/>
      <c r="H4" s="9">
        <f>$R$40</f>
        <v>2018</v>
      </c>
      <c r="J4" s="8">
        <v>2</v>
      </c>
      <c r="K4" s="15">
        <f>DATE(P4,J4,1)</f>
        <v>43132</v>
      </c>
      <c r="L4" s="15"/>
      <c r="M4" s="15"/>
      <c r="N4" s="15"/>
      <c r="O4" s="15"/>
      <c r="P4" s="9">
        <f>$R$40</f>
        <v>2018</v>
      </c>
      <c r="R4" s="8">
        <v>3</v>
      </c>
      <c r="S4" s="15">
        <f>DATE(X4,R4,1)</f>
        <v>43160</v>
      </c>
      <c r="T4" s="15"/>
      <c r="U4" s="15"/>
      <c r="V4" s="15"/>
      <c r="W4" s="15"/>
      <c r="X4" s="9">
        <f>$R$40</f>
        <v>2018</v>
      </c>
    </row>
    <row r="5" spans="2:24" ht="15" customHeight="1" thickBot="1">
      <c r="B5" s="2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J5" s="2" t="s">
        <v>0</v>
      </c>
      <c r="K5" s="3" t="s">
        <v>1</v>
      </c>
      <c r="L5" s="3" t="s">
        <v>2</v>
      </c>
      <c r="M5" s="3" t="s">
        <v>3</v>
      </c>
      <c r="N5" s="3" t="s">
        <v>4</v>
      </c>
      <c r="O5" s="3" t="s">
        <v>5</v>
      </c>
      <c r="P5" s="3" t="s">
        <v>6</v>
      </c>
      <c r="R5" s="2" t="s">
        <v>0</v>
      </c>
      <c r="S5" s="3" t="s">
        <v>1</v>
      </c>
      <c r="T5" s="3" t="s">
        <v>2</v>
      </c>
      <c r="U5" s="3" t="s">
        <v>3</v>
      </c>
      <c r="V5" s="3" t="s">
        <v>4</v>
      </c>
      <c r="W5" s="3" t="s">
        <v>5</v>
      </c>
      <c r="X5" s="3" t="s">
        <v>6</v>
      </c>
    </row>
    <row r="6" spans="2:24" ht="20.100000000000001" customHeight="1" thickTop="1">
      <c r="B6" s="4">
        <f>C4-WEEKDAY(C4)+1</f>
        <v>43100</v>
      </c>
      <c r="C6" s="5">
        <f>B6+1</f>
        <v>43101</v>
      </c>
      <c r="D6" s="5">
        <f>B6+2</f>
        <v>43102</v>
      </c>
      <c r="E6" s="5">
        <f>B6+3</f>
        <v>43103</v>
      </c>
      <c r="F6" s="5">
        <f>B6+4</f>
        <v>43104</v>
      </c>
      <c r="G6" s="5">
        <f>B6+5</f>
        <v>43105</v>
      </c>
      <c r="H6" s="5">
        <f>B6+6</f>
        <v>43106</v>
      </c>
      <c r="J6" s="4">
        <f>K4-WEEKDAY(K4)+1</f>
        <v>43128</v>
      </c>
      <c r="K6" s="5">
        <f>J6+1</f>
        <v>43129</v>
      </c>
      <c r="L6" s="5">
        <f>J6+2</f>
        <v>43130</v>
      </c>
      <c r="M6" s="5">
        <f>J6+3</f>
        <v>43131</v>
      </c>
      <c r="N6" s="5">
        <f>J6+4</f>
        <v>43132</v>
      </c>
      <c r="O6" s="5">
        <f>J6+5</f>
        <v>43133</v>
      </c>
      <c r="P6" s="5">
        <f>J6+6</f>
        <v>43134</v>
      </c>
      <c r="R6" s="4">
        <f>S4-WEEKDAY(S4)+1</f>
        <v>43156</v>
      </c>
      <c r="S6" s="5">
        <f>R6+1</f>
        <v>43157</v>
      </c>
      <c r="T6" s="5">
        <f>R6+2</f>
        <v>43158</v>
      </c>
      <c r="U6" s="5">
        <f>R6+3</f>
        <v>43159</v>
      </c>
      <c r="V6" s="5">
        <f>R6+4</f>
        <v>43160</v>
      </c>
      <c r="W6" s="5">
        <f>R6+5</f>
        <v>43161</v>
      </c>
      <c r="X6" s="5">
        <f>R6+6</f>
        <v>43162</v>
      </c>
    </row>
    <row r="7" spans="2:24" ht="20.100000000000001" customHeight="1">
      <c r="B7" s="6">
        <f>B6+7</f>
        <v>43107</v>
      </c>
      <c r="C7" s="7">
        <f>B6+8</f>
        <v>43108</v>
      </c>
      <c r="D7" s="7">
        <f>B6+9</f>
        <v>43109</v>
      </c>
      <c r="E7" s="7">
        <f>B6+10</f>
        <v>43110</v>
      </c>
      <c r="F7" s="7">
        <f>B6+11</f>
        <v>43111</v>
      </c>
      <c r="G7" s="7">
        <f>B6+12</f>
        <v>43112</v>
      </c>
      <c r="H7" s="7">
        <f>B6+13</f>
        <v>43113</v>
      </c>
      <c r="J7" s="6">
        <f>J6+7</f>
        <v>43135</v>
      </c>
      <c r="K7" s="7">
        <f>J6+8</f>
        <v>43136</v>
      </c>
      <c r="L7" s="7">
        <f>J6+9</f>
        <v>43137</v>
      </c>
      <c r="M7" s="7">
        <f>J6+10</f>
        <v>43138</v>
      </c>
      <c r="N7" s="7">
        <f>J6+11</f>
        <v>43139</v>
      </c>
      <c r="O7" s="7">
        <f>J6+12</f>
        <v>43140</v>
      </c>
      <c r="P7" s="7">
        <f>J6+13</f>
        <v>43141</v>
      </c>
      <c r="R7" s="6">
        <f>R6+7</f>
        <v>43163</v>
      </c>
      <c r="S7" s="7">
        <f>R6+8</f>
        <v>43164</v>
      </c>
      <c r="T7" s="7">
        <f>R6+9</f>
        <v>43165</v>
      </c>
      <c r="U7" s="7">
        <f>R6+10</f>
        <v>43166</v>
      </c>
      <c r="V7" s="7">
        <f>R6+11</f>
        <v>43167</v>
      </c>
      <c r="W7" s="7">
        <f>R6+12</f>
        <v>43168</v>
      </c>
      <c r="X7" s="7">
        <f>R6+13</f>
        <v>43169</v>
      </c>
    </row>
    <row r="8" spans="2:24" ht="20.100000000000001" customHeight="1">
      <c r="B8" s="6">
        <f>B6+14</f>
        <v>43114</v>
      </c>
      <c r="C8" s="7">
        <f>B6+15</f>
        <v>43115</v>
      </c>
      <c r="D8" s="7">
        <f>B6+16</f>
        <v>43116</v>
      </c>
      <c r="E8" s="7">
        <f>B6+17</f>
        <v>43117</v>
      </c>
      <c r="F8" s="7">
        <f>B6+18</f>
        <v>43118</v>
      </c>
      <c r="G8" s="7">
        <f>B6+19</f>
        <v>43119</v>
      </c>
      <c r="H8" s="7">
        <f>B6+20</f>
        <v>43120</v>
      </c>
      <c r="J8" s="6">
        <f>J6+14</f>
        <v>43142</v>
      </c>
      <c r="K8" s="7">
        <f>J6+15</f>
        <v>43143</v>
      </c>
      <c r="L8" s="7">
        <f>J6+16</f>
        <v>43144</v>
      </c>
      <c r="M8" s="7">
        <f>J6+17</f>
        <v>43145</v>
      </c>
      <c r="N8" s="7">
        <f>J6+18</f>
        <v>43146</v>
      </c>
      <c r="O8" s="7">
        <f>J6+19</f>
        <v>43147</v>
      </c>
      <c r="P8" s="7">
        <f>J6+20</f>
        <v>43148</v>
      </c>
      <c r="R8" s="6">
        <f>R6+14</f>
        <v>43170</v>
      </c>
      <c r="S8" s="7">
        <f>R6+15</f>
        <v>43171</v>
      </c>
      <c r="T8" s="7">
        <f>R6+16</f>
        <v>43172</v>
      </c>
      <c r="U8" s="7">
        <f>R6+17</f>
        <v>43173</v>
      </c>
      <c r="V8" s="7">
        <f>R6+18</f>
        <v>43174</v>
      </c>
      <c r="W8" s="7">
        <f>R6+19</f>
        <v>43175</v>
      </c>
      <c r="X8" s="7">
        <f>R6+20</f>
        <v>43176</v>
      </c>
    </row>
    <row r="9" spans="2:24" ht="20.100000000000001" customHeight="1">
      <c r="B9" s="6">
        <f>B6+21</f>
        <v>43121</v>
      </c>
      <c r="C9" s="7">
        <f>B6+22</f>
        <v>43122</v>
      </c>
      <c r="D9" s="7">
        <f>B6+23</f>
        <v>43123</v>
      </c>
      <c r="E9" s="7">
        <f>B6+24</f>
        <v>43124</v>
      </c>
      <c r="F9" s="7">
        <f>B6+25</f>
        <v>43125</v>
      </c>
      <c r="G9" s="7">
        <f>B6+26</f>
        <v>43126</v>
      </c>
      <c r="H9" s="7">
        <f>B6+27</f>
        <v>43127</v>
      </c>
      <c r="J9" s="6">
        <f>J6+21</f>
        <v>43149</v>
      </c>
      <c r="K9" s="7">
        <f>J6+22</f>
        <v>43150</v>
      </c>
      <c r="L9" s="7">
        <f>J6+23</f>
        <v>43151</v>
      </c>
      <c r="M9" s="7">
        <f>J6+24</f>
        <v>43152</v>
      </c>
      <c r="N9" s="7">
        <f>J6+25</f>
        <v>43153</v>
      </c>
      <c r="O9" s="7">
        <f>J6+26</f>
        <v>43154</v>
      </c>
      <c r="P9" s="7">
        <f>J6+27</f>
        <v>43155</v>
      </c>
      <c r="R9" s="6">
        <f>R6+21</f>
        <v>43177</v>
      </c>
      <c r="S9" s="7">
        <f>R6+22</f>
        <v>43178</v>
      </c>
      <c r="T9" s="7">
        <f>R6+23</f>
        <v>43179</v>
      </c>
      <c r="U9" s="7">
        <f>R6+24</f>
        <v>43180</v>
      </c>
      <c r="V9" s="7">
        <f>R6+25</f>
        <v>43181</v>
      </c>
      <c r="W9" s="7">
        <f>R6+26</f>
        <v>43182</v>
      </c>
      <c r="X9" s="7">
        <f>R6+27</f>
        <v>43183</v>
      </c>
    </row>
    <row r="10" spans="2:24" ht="20.100000000000001" customHeight="1">
      <c r="B10" s="6">
        <f>B6+28</f>
        <v>43128</v>
      </c>
      <c r="C10" s="7">
        <f>B6+29</f>
        <v>43129</v>
      </c>
      <c r="D10" s="7">
        <f>B6+30</f>
        <v>43130</v>
      </c>
      <c r="E10" s="7">
        <f>B6+31</f>
        <v>43131</v>
      </c>
      <c r="F10" s="7">
        <f>B6+32</f>
        <v>43132</v>
      </c>
      <c r="G10" s="7">
        <f>B6+33</f>
        <v>43133</v>
      </c>
      <c r="H10" s="7">
        <f>B6+34</f>
        <v>43134</v>
      </c>
      <c r="J10" s="6">
        <f>J6+28</f>
        <v>43156</v>
      </c>
      <c r="K10" s="7">
        <f>J6+29</f>
        <v>43157</v>
      </c>
      <c r="L10" s="7">
        <f>J6+30</f>
        <v>43158</v>
      </c>
      <c r="M10" s="7">
        <f>J6+31</f>
        <v>43159</v>
      </c>
      <c r="N10" s="7">
        <f>J6+32</f>
        <v>43160</v>
      </c>
      <c r="O10" s="7">
        <f>J6+33</f>
        <v>43161</v>
      </c>
      <c r="P10" s="7">
        <f>J6+34</f>
        <v>43162</v>
      </c>
      <c r="R10" s="6">
        <f>R6+28</f>
        <v>43184</v>
      </c>
      <c r="S10" s="7">
        <f>R6+29</f>
        <v>43185</v>
      </c>
      <c r="T10" s="7">
        <f>R6+30</f>
        <v>43186</v>
      </c>
      <c r="U10" s="7">
        <f>R6+31</f>
        <v>43187</v>
      </c>
      <c r="V10" s="7">
        <f>R6+32</f>
        <v>43188</v>
      </c>
      <c r="W10" s="7">
        <f>R6+33</f>
        <v>43189</v>
      </c>
      <c r="X10" s="7">
        <f>R6+34</f>
        <v>43190</v>
      </c>
    </row>
    <row r="11" spans="2:24" ht="20.100000000000001" customHeight="1">
      <c r="B11" s="6">
        <f>B6+35</f>
        <v>43135</v>
      </c>
      <c r="C11" s="7">
        <f>B6+36</f>
        <v>43136</v>
      </c>
      <c r="D11" s="7">
        <f>B6+37</f>
        <v>43137</v>
      </c>
      <c r="E11" s="7">
        <f>B6+38</f>
        <v>43138</v>
      </c>
      <c r="F11" s="7">
        <f>B6+39</f>
        <v>43139</v>
      </c>
      <c r="G11" s="7">
        <f>B6+40</f>
        <v>43140</v>
      </c>
      <c r="H11" s="7">
        <f>B6+41</f>
        <v>43141</v>
      </c>
      <c r="J11" s="6">
        <f>J6+35</f>
        <v>43163</v>
      </c>
      <c r="K11" s="7">
        <f>J6+36</f>
        <v>43164</v>
      </c>
      <c r="L11" s="7">
        <f>J6+37</f>
        <v>43165</v>
      </c>
      <c r="M11" s="7">
        <f>J6+38</f>
        <v>43166</v>
      </c>
      <c r="N11" s="7">
        <f>J6+39</f>
        <v>43167</v>
      </c>
      <c r="O11" s="7">
        <f>J6+40</f>
        <v>43168</v>
      </c>
      <c r="P11" s="7">
        <f>J6+41</f>
        <v>43169</v>
      </c>
      <c r="R11" s="6">
        <f>R6+35</f>
        <v>43191</v>
      </c>
      <c r="S11" s="7">
        <f>R6+36</f>
        <v>43192</v>
      </c>
      <c r="T11" s="7">
        <f>R6+37</f>
        <v>43193</v>
      </c>
      <c r="U11" s="7">
        <f>R6+38</f>
        <v>43194</v>
      </c>
      <c r="V11" s="7">
        <f>R6+39</f>
        <v>43195</v>
      </c>
      <c r="W11" s="7">
        <f>R6+40</f>
        <v>43196</v>
      </c>
      <c r="X11" s="7">
        <f>R6+41</f>
        <v>43197</v>
      </c>
    </row>
    <row r="12" spans="2:24" ht="15" customHeight="1"/>
    <row r="13" spans="2:24" ht="15" customHeight="1">
      <c r="B13" s="8">
        <v>4</v>
      </c>
      <c r="C13" s="15">
        <f>DATE(H13,B13,1)</f>
        <v>43191</v>
      </c>
      <c r="D13" s="15"/>
      <c r="E13" s="15"/>
      <c r="F13" s="15"/>
      <c r="G13" s="15"/>
      <c r="H13" s="9">
        <f>$R$40</f>
        <v>2018</v>
      </c>
      <c r="J13" s="8">
        <v>5</v>
      </c>
      <c r="K13" s="15">
        <f>DATE(P13,J13,1)</f>
        <v>43221</v>
      </c>
      <c r="L13" s="15"/>
      <c r="M13" s="15"/>
      <c r="N13" s="15"/>
      <c r="O13" s="15"/>
      <c r="P13" s="9">
        <f>$R$40</f>
        <v>2018</v>
      </c>
      <c r="R13" s="8">
        <v>6</v>
      </c>
      <c r="S13" s="15">
        <f>DATE(X13,R13,1)</f>
        <v>43252</v>
      </c>
      <c r="T13" s="15"/>
      <c r="U13" s="15"/>
      <c r="V13" s="15"/>
      <c r="W13" s="15"/>
      <c r="X13" s="9">
        <f>$R$40</f>
        <v>2018</v>
      </c>
    </row>
    <row r="14" spans="2:24" ht="15" customHeight="1" thickBot="1">
      <c r="B14" s="2" t="s">
        <v>0</v>
      </c>
      <c r="C14" s="3" t="s">
        <v>1</v>
      </c>
      <c r="D14" s="3" t="s">
        <v>2</v>
      </c>
      <c r="E14" s="3" t="s">
        <v>3</v>
      </c>
      <c r="F14" s="3" t="s">
        <v>4</v>
      </c>
      <c r="G14" s="3" t="s">
        <v>5</v>
      </c>
      <c r="H14" s="3" t="s">
        <v>6</v>
      </c>
      <c r="J14" s="2" t="s">
        <v>0</v>
      </c>
      <c r="K14" s="3" t="s">
        <v>1</v>
      </c>
      <c r="L14" s="3" t="s">
        <v>2</v>
      </c>
      <c r="M14" s="3" t="s">
        <v>3</v>
      </c>
      <c r="N14" s="3" t="s">
        <v>4</v>
      </c>
      <c r="O14" s="3" t="s">
        <v>5</v>
      </c>
      <c r="P14" s="3" t="s">
        <v>6</v>
      </c>
      <c r="R14" s="2" t="s">
        <v>0</v>
      </c>
      <c r="S14" s="3" t="s">
        <v>1</v>
      </c>
      <c r="T14" s="3" t="s">
        <v>2</v>
      </c>
      <c r="U14" s="3" t="s">
        <v>3</v>
      </c>
      <c r="V14" s="3" t="s">
        <v>4</v>
      </c>
      <c r="W14" s="3" t="s">
        <v>5</v>
      </c>
      <c r="X14" s="3" t="s">
        <v>6</v>
      </c>
    </row>
    <row r="15" spans="2:24" ht="20.100000000000001" customHeight="1" thickTop="1">
      <c r="B15" s="4">
        <f>C13-WEEKDAY(C13)+1</f>
        <v>43191</v>
      </c>
      <c r="C15" s="5">
        <f>B15+1</f>
        <v>43192</v>
      </c>
      <c r="D15" s="5">
        <f>B15+2</f>
        <v>43193</v>
      </c>
      <c r="E15" s="5">
        <f>B15+3</f>
        <v>43194</v>
      </c>
      <c r="F15" s="5">
        <f>B15+4</f>
        <v>43195</v>
      </c>
      <c r="G15" s="5">
        <f>B15+5</f>
        <v>43196</v>
      </c>
      <c r="H15" s="5">
        <f>B15+6</f>
        <v>43197</v>
      </c>
      <c r="J15" s="4">
        <f>K13-WEEKDAY(K13)+1</f>
        <v>43219</v>
      </c>
      <c r="K15" s="5">
        <f>J15+1</f>
        <v>43220</v>
      </c>
      <c r="L15" s="5">
        <f>J15+2</f>
        <v>43221</v>
      </c>
      <c r="M15" s="5">
        <f>J15+3</f>
        <v>43222</v>
      </c>
      <c r="N15" s="5">
        <f>J15+4</f>
        <v>43223</v>
      </c>
      <c r="O15" s="5">
        <f>J15+5</f>
        <v>43224</v>
      </c>
      <c r="P15" s="5">
        <f>J15+6</f>
        <v>43225</v>
      </c>
      <c r="R15" s="4">
        <f>S13-WEEKDAY(S13)+1</f>
        <v>43247</v>
      </c>
      <c r="S15" s="5">
        <f>R15+1</f>
        <v>43248</v>
      </c>
      <c r="T15" s="5">
        <f>R15+2</f>
        <v>43249</v>
      </c>
      <c r="U15" s="5">
        <f>R15+3</f>
        <v>43250</v>
      </c>
      <c r="V15" s="5">
        <f>R15+4</f>
        <v>43251</v>
      </c>
      <c r="W15" s="5">
        <f>R15+5</f>
        <v>43252</v>
      </c>
      <c r="X15" s="5">
        <f>R15+6</f>
        <v>43253</v>
      </c>
    </row>
    <row r="16" spans="2:24" ht="20.100000000000001" customHeight="1">
      <c r="B16" s="6">
        <f>B15+7</f>
        <v>43198</v>
      </c>
      <c r="C16" s="7">
        <f>B15+8</f>
        <v>43199</v>
      </c>
      <c r="D16" s="7">
        <f>B15+9</f>
        <v>43200</v>
      </c>
      <c r="E16" s="7">
        <f>B15+10</f>
        <v>43201</v>
      </c>
      <c r="F16" s="7">
        <f>B15+11</f>
        <v>43202</v>
      </c>
      <c r="G16" s="7">
        <f>B15+12</f>
        <v>43203</v>
      </c>
      <c r="H16" s="7">
        <f>B15+13</f>
        <v>43204</v>
      </c>
      <c r="J16" s="6">
        <f>J15+7</f>
        <v>43226</v>
      </c>
      <c r="K16" s="7">
        <f>J15+8</f>
        <v>43227</v>
      </c>
      <c r="L16" s="7">
        <f>J15+9</f>
        <v>43228</v>
      </c>
      <c r="M16" s="7">
        <f>J15+10</f>
        <v>43229</v>
      </c>
      <c r="N16" s="7">
        <f>J15+11</f>
        <v>43230</v>
      </c>
      <c r="O16" s="7">
        <f>J15+12</f>
        <v>43231</v>
      </c>
      <c r="P16" s="7">
        <f>J15+13</f>
        <v>43232</v>
      </c>
      <c r="R16" s="6">
        <f>R15+7</f>
        <v>43254</v>
      </c>
      <c r="S16" s="7">
        <f>R15+8</f>
        <v>43255</v>
      </c>
      <c r="T16" s="7">
        <f>R15+9</f>
        <v>43256</v>
      </c>
      <c r="U16" s="7">
        <f>R15+10</f>
        <v>43257</v>
      </c>
      <c r="V16" s="7">
        <f>R15+11</f>
        <v>43258</v>
      </c>
      <c r="W16" s="7">
        <f>R15+12</f>
        <v>43259</v>
      </c>
      <c r="X16" s="7">
        <f>R15+13</f>
        <v>43260</v>
      </c>
    </row>
    <row r="17" spans="2:24" ht="20.100000000000001" customHeight="1">
      <c r="B17" s="6">
        <f>B15+14</f>
        <v>43205</v>
      </c>
      <c r="C17" s="7">
        <f>B15+15</f>
        <v>43206</v>
      </c>
      <c r="D17" s="7">
        <f>B15+16</f>
        <v>43207</v>
      </c>
      <c r="E17" s="7">
        <f>B15+17</f>
        <v>43208</v>
      </c>
      <c r="F17" s="7">
        <f>B15+18</f>
        <v>43209</v>
      </c>
      <c r="G17" s="7">
        <f>B15+19</f>
        <v>43210</v>
      </c>
      <c r="H17" s="7">
        <f>B15+20</f>
        <v>43211</v>
      </c>
      <c r="J17" s="6">
        <f>J15+14</f>
        <v>43233</v>
      </c>
      <c r="K17" s="7">
        <f>J15+15</f>
        <v>43234</v>
      </c>
      <c r="L17" s="7">
        <f>J15+16</f>
        <v>43235</v>
      </c>
      <c r="M17" s="7">
        <f>J15+17</f>
        <v>43236</v>
      </c>
      <c r="N17" s="7">
        <f>J15+18</f>
        <v>43237</v>
      </c>
      <c r="O17" s="7">
        <f>J15+19</f>
        <v>43238</v>
      </c>
      <c r="P17" s="7">
        <f>J15+20</f>
        <v>43239</v>
      </c>
      <c r="R17" s="6">
        <f>R15+14</f>
        <v>43261</v>
      </c>
      <c r="S17" s="7">
        <f>R15+15</f>
        <v>43262</v>
      </c>
      <c r="T17" s="7">
        <f>R15+16</f>
        <v>43263</v>
      </c>
      <c r="U17" s="7">
        <f>R15+17</f>
        <v>43264</v>
      </c>
      <c r="V17" s="7">
        <f>R15+18</f>
        <v>43265</v>
      </c>
      <c r="W17" s="7">
        <f>R15+19</f>
        <v>43266</v>
      </c>
      <c r="X17" s="7">
        <f>R15+20</f>
        <v>43267</v>
      </c>
    </row>
    <row r="18" spans="2:24" ht="20.100000000000001" customHeight="1">
      <c r="B18" s="6">
        <f>B15+21</f>
        <v>43212</v>
      </c>
      <c r="C18" s="7">
        <f>B15+22</f>
        <v>43213</v>
      </c>
      <c r="D18" s="7">
        <f>B15+23</f>
        <v>43214</v>
      </c>
      <c r="E18" s="7">
        <f>B15+24</f>
        <v>43215</v>
      </c>
      <c r="F18" s="7">
        <f>B15+25</f>
        <v>43216</v>
      </c>
      <c r="G18" s="7">
        <f>B15+26</f>
        <v>43217</v>
      </c>
      <c r="H18" s="7">
        <f>B15+27</f>
        <v>43218</v>
      </c>
      <c r="J18" s="6">
        <f>J15+21</f>
        <v>43240</v>
      </c>
      <c r="K18" s="7">
        <f>J15+22</f>
        <v>43241</v>
      </c>
      <c r="L18" s="7">
        <f>J15+23</f>
        <v>43242</v>
      </c>
      <c r="M18" s="7">
        <f>J15+24</f>
        <v>43243</v>
      </c>
      <c r="N18" s="7">
        <f>J15+25</f>
        <v>43244</v>
      </c>
      <c r="O18" s="7">
        <f>J15+26</f>
        <v>43245</v>
      </c>
      <c r="P18" s="7">
        <f>J15+27</f>
        <v>43246</v>
      </c>
      <c r="R18" s="6">
        <f>R15+21</f>
        <v>43268</v>
      </c>
      <c r="S18" s="7">
        <f>R15+22</f>
        <v>43269</v>
      </c>
      <c r="T18" s="7">
        <f>R15+23</f>
        <v>43270</v>
      </c>
      <c r="U18" s="7">
        <f>R15+24</f>
        <v>43271</v>
      </c>
      <c r="V18" s="7">
        <f>R15+25</f>
        <v>43272</v>
      </c>
      <c r="W18" s="7">
        <f>R15+26</f>
        <v>43273</v>
      </c>
      <c r="X18" s="7">
        <f>R15+27</f>
        <v>43274</v>
      </c>
    </row>
    <row r="19" spans="2:24" ht="20.100000000000001" customHeight="1">
      <c r="B19" s="6">
        <f>B15+28</f>
        <v>43219</v>
      </c>
      <c r="C19" s="7">
        <f>B15+29</f>
        <v>43220</v>
      </c>
      <c r="D19" s="7">
        <f>B15+30</f>
        <v>43221</v>
      </c>
      <c r="E19" s="7">
        <f>B15+31</f>
        <v>43222</v>
      </c>
      <c r="F19" s="7">
        <f>B15+32</f>
        <v>43223</v>
      </c>
      <c r="G19" s="7">
        <f>B15+33</f>
        <v>43224</v>
      </c>
      <c r="H19" s="7">
        <f>B15+34</f>
        <v>43225</v>
      </c>
      <c r="J19" s="6">
        <f>J15+28</f>
        <v>43247</v>
      </c>
      <c r="K19" s="7">
        <f>J15+29</f>
        <v>43248</v>
      </c>
      <c r="L19" s="7">
        <f>J15+30</f>
        <v>43249</v>
      </c>
      <c r="M19" s="7">
        <f>J15+31</f>
        <v>43250</v>
      </c>
      <c r="N19" s="7">
        <f>J15+32</f>
        <v>43251</v>
      </c>
      <c r="O19" s="7">
        <f>J15+33</f>
        <v>43252</v>
      </c>
      <c r="P19" s="7">
        <f>J15+34</f>
        <v>43253</v>
      </c>
      <c r="R19" s="6">
        <f>R15+28</f>
        <v>43275</v>
      </c>
      <c r="S19" s="7">
        <f>R15+29</f>
        <v>43276</v>
      </c>
      <c r="T19" s="7">
        <f>R15+30</f>
        <v>43277</v>
      </c>
      <c r="U19" s="7">
        <f>R15+31</f>
        <v>43278</v>
      </c>
      <c r="V19" s="7">
        <f>R15+32</f>
        <v>43279</v>
      </c>
      <c r="W19" s="7">
        <f>R15+33</f>
        <v>43280</v>
      </c>
      <c r="X19" s="7">
        <f>R15+34</f>
        <v>43281</v>
      </c>
    </row>
    <row r="20" spans="2:24" ht="20.100000000000001" customHeight="1">
      <c r="B20" s="6">
        <f>B15+35</f>
        <v>43226</v>
      </c>
      <c r="C20" s="7">
        <f>B15+36</f>
        <v>43227</v>
      </c>
      <c r="D20" s="7">
        <f>B15+37</f>
        <v>43228</v>
      </c>
      <c r="E20" s="7">
        <f>B15+38</f>
        <v>43229</v>
      </c>
      <c r="F20" s="7">
        <f>B15+39</f>
        <v>43230</v>
      </c>
      <c r="G20" s="7">
        <f>B15+40</f>
        <v>43231</v>
      </c>
      <c r="H20" s="7">
        <f>B15+41</f>
        <v>43232</v>
      </c>
      <c r="J20" s="6">
        <f>J15+35</f>
        <v>43254</v>
      </c>
      <c r="K20" s="7">
        <f>J15+36</f>
        <v>43255</v>
      </c>
      <c r="L20" s="7">
        <f>J15+37</f>
        <v>43256</v>
      </c>
      <c r="M20" s="7">
        <f>J15+38</f>
        <v>43257</v>
      </c>
      <c r="N20" s="7">
        <f>J15+39</f>
        <v>43258</v>
      </c>
      <c r="O20" s="7">
        <f>J15+40</f>
        <v>43259</v>
      </c>
      <c r="P20" s="7">
        <f>J15+41</f>
        <v>43260</v>
      </c>
      <c r="R20" s="6">
        <f>R15+35</f>
        <v>43282</v>
      </c>
      <c r="S20" s="7">
        <f>R15+36</f>
        <v>43283</v>
      </c>
      <c r="T20" s="7">
        <f>R15+37</f>
        <v>43284</v>
      </c>
      <c r="U20" s="7">
        <f>R15+38</f>
        <v>43285</v>
      </c>
      <c r="V20" s="7">
        <f>R15+39</f>
        <v>43286</v>
      </c>
      <c r="W20" s="7">
        <f>R15+40</f>
        <v>43287</v>
      </c>
      <c r="X20" s="7">
        <f>R15+41</f>
        <v>43288</v>
      </c>
    </row>
    <row r="21" spans="2:24" ht="15" customHeight="1"/>
    <row r="22" spans="2:24" ht="15" customHeight="1">
      <c r="B22" s="8">
        <v>7</v>
      </c>
      <c r="C22" s="15">
        <f>DATE(H22,B22,1)</f>
        <v>43282</v>
      </c>
      <c r="D22" s="15"/>
      <c r="E22" s="15"/>
      <c r="F22" s="15"/>
      <c r="G22" s="15"/>
      <c r="H22" s="9">
        <f>$R$40</f>
        <v>2018</v>
      </c>
      <c r="J22" s="8">
        <v>8</v>
      </c>
      <c r="K22" s="15">
        <f>DATE(P22,J22,1)</f>
        <v>43313</v>
      </c>
      <c r="L22" s="15"/>
      <c r="M22" s="15"/>
      <c r="N22" s="15"/>
      <c r="O22" s="15"/>
      <c r="P22" s="9">
        <f>$R$40</f>
        <v>2018</v>
      </c>
      <c r="R22" s="8">
        <v>9</v>
      </c>
      <c r="S22" s="15">
        <f>DATE(X22,R22,1)</f>
        <v>43344</v>
      </c>
      <c r="T22" s="15"/>
      <c r="U22" s="15"/>
      <c r="V22" s="15"/>
      <c r="W22" s="15"/>
      <c r="X22" s="9">
        <f>$R$40</f>
        <v>2018</v>
      </c>
    </row>
    <row r="23" spans="2:24" ht="15" customHeight="1" thickBot="1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3" t="s">
        <v>6</v>
      </c>
      <c r="J23" s="2" t="s">
        <v>0</v>
      </c>
      <c r="K23" s="3" t="s">
        <v>1</v>
      </c>
      <c r="L23" s="3" t="s">
        <v>2</v>
      </c>
      <c r="M23" s="3" t="s">
        <v>3</v>
      </c>
      <c r="N23" s="3" t="s">
        <v>4</v>
      </c>
      <c r="O23" s="3" t="s">
        <v>5</v>
      </c>
      <c r="P23" s="3" t="s">
        <v>6</v>
      </c>
      <c r="R23" s="2" t="s">
        <v>0</v>
      </c>
      <c r="S23" s="3" t="s">
        <v>1</v>
      </c>
      <c r="T23" s="3" t="s">
        <v>2</v>
      </c>
      <c r="U23" s="3" t="s">
        <v>3</v>
      </c>
      <c r="V23" s="3" t="s">
        <v>4</v>
      </c>
      <c r="W23" s="3" t="s">
        <v>5</v>
      </c>
      <c r="X23" s="3" t="s">
        <v>6</v>
      </c>
    </row>
    <row r="24" spans="2:24" ht="20.100000000000001" customHeight="1" thickTop="1">
      <c r="B24" s="4">
        <f>C22-WEEKDAY(C22)+1</f>
        <v>43282</v>
      </c>
      <c r="C24" s="5">
        <f>B24+1</f>
        <v>43283</v>
      </c>
      <c r="D24" s="5">
        <f>B24+2</f>
        <v>43284</v>
      </c>
      <c r="E24" s="5">
        <f>B24+3</f>
        <v>43285</v>
      </c>
      <c r="F24" s="5">
        <f>B24+4</f>
        <v>43286</v>
      </c>
      <c r="G24" s="5">
        <f>B24+5</f>
        <v>43287</v>
      </c>
      <c r="H24" s="5">
        <f>B24+6</f>
        <v>43288</v>
      </c>
      <c r="J24" s="4">
        <f>K22-WEEKDAY(K22)+1</f>
        <v>43310</v>
      </c>
      <c r="K24" s="5">
        <f>J24+1</f>
        <v>43311</v>
      </c>
      <c r="L24" s="5">
        <f>J24+2</f>
        <v>43312</v>
      </c>
      <c r="M24" s="5">
        <f>J24+3</f>
        <v>43313</v>
      </c>
      <c r="N24" s="5">
        <f>J24+4</f>
        <v>43314</v>
      </c>
      <c r="O24" s="5">
        <f>J24+5</f>
        <v>43315</v>
      </c>
      <c r="P24" s="5">
        <f>J24+6</f>
        <v>43316</v>
      </c>
      <c r="R24" s="4">
        <f>S22-WEEKDAY(S22)+1</f>
        <v>43338</v>
      </c>
      <c r="S24" s="5">
        <f>R24+1</f>
        <v>43339</v>
      </c>
      <c r="T24" s="5">
        <f>R24+2</f>
        <v>43340</v>
      </c>
      <c r="U24" s="5">
        <f>R24+3</f>
        <v>43341</v>
      </c>
      <c r="V24" s="5">
        <f>R24+4</f>
        <v>43342</v>
      </c>
      <c r="W24" s="5">
        <f>R24+5</f>
        <v>43343</v>
      </c>
      <c r="X24" s="5">
        <f>R24+6</f>
        <v>43344</v>
      </c>
    </row>
    <row r="25" spans="2:24" ht="20.100000000000001" customHeight="1">
      <c r="B25" s="6">
        <f>B24+7</f>
        <v>43289</v>
      </c>
      <c r="C25" s="7">
        <f>B24+8</f>
        <v>43290</v>
      </c>
      <c r="D25" s="7">
        <f>B24+9</f>
        <v>43291</v>
      </c>
      <c r="E25" s="7">
        <f>B24+10</f>
        <v>43292</v>
      </c>
      <c r="F25" s="7">
        <f>B24+11</f>
        <v>43293</v>
      </c>
      <c r="G25" s="7">
        <f>B24+12</f>
        <v>43294</v>
      </c>
      <c r="H25" s="7">
        <f>B24+13</f>
        <v>43295</v>
      </c>
      <c r="J25" s="6">
        <f>J24+7</f>
        <v>43317</v>
      </c>
      <c r="K25" s="7">
        <f>J24+8</f>
        <v>43318</v>
      </c>
      <c r="L25" s="7">
        <f>J24+9</f>
        <v>43319</v>
      </c>
      <c r="M25" s="7">
        <f>J24+10</f>
        <v>43320</v>
      </c>
      <c r="N25" s="7">
        <f>J24+11</f>
        <v>43321</v>
      </c>
      <c r="O25" s="7">
        <f>J24+12</f>
        <v>43322</v>
      </c>
      <c r="P25" s="7">
        <f>J24+13</f>
        <v>43323</v>
      </c>
      <c r="R25" s="6">
        <f>R24+7</f>
        <v>43345</v>
      </c>
      <c r="S25" s="7">
        <f>R24+8</f>
        <v>43346</v>
      </c>
      <c r="T25" s="7">
        <f>R24+9</f>
        <v>43347</v>
      </c>
      <c r="U25" s="7">
        <f>R24+10</f>
        <v>43348</v>
      </c>
      <c r="V25" s="7">
        <f>R24+11</f>
        <v>43349</v>
      </c>
      <c r="W25" s="7">
        <f>R24+12</f>
        <v>43350</v>
      </c>
      <c r="X25" s="7">
        <f>R24+13</f>
        <v>43351</v>
      </c>
    </row>
    <row r="26" spans="2:24" ht="20.100000000000001" customHeight="1">
      <c r="B26" s="6">
        <f>B24+14</f>
        <v>43296</v>
      </c>
      <c r="C26" s="7">
        <f>B24+15</f>
        <v>43297</v>
      </c>
      <c r="D26" s="7">
        <f>B24+16</f>
        <v>43298</v>
      </c>
      <c r="E26" s="7">
        <f>B24+17</f>
        <v>43299</v>
      </c>
      <c r="F26" s="7">
        <f>B24+18</f>
        <v>43300</v>
      </c>
      <c r="G26" s="7">
        <f>B24+19</f>
        <v>43301</v>
      </c>
      <c r="H26" s="7">
        <f>B24+20</f>
        <v>43302</v>
      </c>
      <c r="J26" s="6">
        <f>J24+14</f>
        <v>43324</v>
      </c>
      <c r="K26" s="7">
        <f>J24+15</f>
        <v>43325</v>
      </c>
      <c r="L26" s="7">
        <f>J24+16</f>
        <v>43326</v>
      </c>
      <c r="M26" s="7">
        <f>J24+17</f>
        <v>43327</v>
      </c>
      <c r="N26" s="7">
        <f>J24+18</f>
        <v>43328</v>
      </c>
      <c r="O26" s="7">
        <f>J24+19</f>
        <v>43329</v>
      </c>
      <c r="P26" s="7">
        <f>J24+20</f>
        <v>43330</v>
      </c>
      <c r="R26" s="6">
        <f>R24+14</f>
        <v>43352</v>
      </c>
      <c r="S26" s="7">
        <f>R24+15</f>
        <v>43353</v>
      </c>
      <c r="T26" s="7">
        <f>R24+16</f>
        <v>43354</v>
      </c>
      <c r="U26" s="7">
        <f>R24+17</f>
        <v>43355</v>
      </c>
      <c r="V26" s="7">
        <f>R24+18</f>
        <v>43356</v>
      </c>
      <c r="W26" s="7">
        <f>R24+19</f>
        <v>43357</v>
      </c>
      <c r="X26" s="7">
        <f>R24+20</f>
        <v>43358</v>
      </c>
    </row>
    <row r="27" spans="2:24" ht="20.100000000000001" customHeight="1">
      <c r="B27" s="6">
        <f>B24+21</f>
        <v>43303</v>
      </c>
      <c r="C27" s="7">
        <f>B24+22</f>
        <v>43304</v>
      </c>
      <c r="D27" s="7">
        <f>B24+23</f>
        <v>43305</v>
      </c>
      <c r="E27" s="7">
        <f>B24+24</f>
        <v>43306</v>
      </c>
      <c r="F27" s="7">
        <f>B24+25</f>
        <v>43307</v>
      </c>
      <c r="G27" s="7">
        <f>B24+26</f>
        <v>43308</v>
      </c>
      <c r="H27" s="7">
        <f>B24+27</f>
        <v>43309</v>
      </c>
      <c r="J27" s="6">
        <f>J24+21</f>
        <v>43331</v>
      </c>
      <c r="K27" s="7">
        <f>J24+22</f>
        <v>43332</v>
      </c>
      <c r="L27" s="7">
        <f>J24+23</f>
        <v>43333</v>
      </c>
      <c r="M27" s="7">
        <f>J24+24</f>
        <v>43334</v>
      </c>
      <c r="N27" s="7">
        <f>J24+25</f>
        <v>43335</v>
      </c>
      <c r="O27" s="7">
        <f>J24+26</f>
        <v>43336</v>
      </c>
      <c r="P27" s="7">
        <f>J24+27</f>
        <v>43337</v>
      </c>
      <c r="R27" s="6">
        <f>R24+21</f>
        <v>43359</v>
      </c>
      <c r="S27" s="7">
        <f>R24+22</f>
        <v>43360</v>
      </c>
      <c r="T27" s="7">
        <f>R24+23</f>
        <v>43361</v>
      </c>
      <c r="U27" s="7">
        <f>R24+24</f>
        <v>43362</v>
      </c>
      <c r="V27" s="7">
        <f>R24+25</f>
        <v>43363</v>
      </c>
      <c r="W27" s="7">
        <f>R24+26</f>
        <v>43364</v>
      </c>
      <c r="X27" s="7">
        <f>R24+27</f>
        <v>43365</v>
      </c>
    </row>
    <row r="28" spans="2:24" ht="20.100000000000001" customHeight="1">
      <c r="B28" s="6">
        <f>B24+28</f>
        <v>43310</v>
      </c>
      <c r="C28" s="7">
        <f>B24+29</f>
        <v>43311</v>
      </c>
      <c r="D28" s="7">
        <f>B24+30</f>
        <v>43312</v>
      </c>
      <c r="E28" s="7">
        <f>B24+31</f>
        <v>43313</v>
      </c>
      <c r="F28" s="7">
        <f>B24+32</f>
        <v>43314</v>
      </c>
      <c r="G28" s="7">
        <f>B24+33</f>
        <v>43315</v>
      </c>
      <c r="H28" s="7">
        <f>B24+34</f>
        <v>43316</v>
      </c>
      <c r="J28" s="6">
        <f>J24+28</f>
        <v>43338</v>
      </c>
      <c r="K28" s="7">
        <f>J24+29</f>
        <v>43339</v>
      </c>
      <c r="L28" s="7">
        <f>J24+30</f>
        <v>43340</v>
      </c>
      <c r="M28" s="7">
        <f>J24+31</f>
        <v>43341</v>
      </c>
      <c r="N28" s="7">
        <f>J24+32</f>
        <v>43342</v>
      </c>
      <c r="O28" s="7">
        <f>J24+33</f>
        <v>43343</v>
      </c>
      <c r="P28" s="7">
        <f>J24+34</f>
        <v>43344</v>
      </c>
      <c r="R28" s="6">
        <f>R24+28</f>
        <v>43366</v>
      </c>
      <c r="S28" s="7">
        <f>R24+29</f>
        <v>43367</v>
      </c>
      <c r="T28" s="7">
        <f>R24+30</f>
        <v>43368</v>
      </c>
      <c r="U28" s="7">
        <f>R24+31</f>
        <v>43369</v>
      </c>
      <c r="V28" s="7">
        <f>R24+32</f>
        <v>43370</v>
      </c>
      <c r="W28" s="7">
        <f>R24+33</f>
        <v>43371</v>
      </c>
      <c r="X28" s="7">
        <f>R24+34</f>
        <v>43372</v>
      </c>
    </row>
    <row r="29" spans="2:24" ht="20.100000000000001" customHeight="1">
      <c r="B29" s="6">
        <f>B24+35</f>
        <v>43317</v>
      </c>
      <c r="C29" s="7">
        <f>B24+36</f>
        <v>43318</v>
      </c>
      <c r="D29" s="7">
        <f>B24+37</f>
        <v>43319</v>
      </c>
      <c r="E29" s="7">
        <f>B24+38</f>
        <v>43320</v>
      </c>
      <c r="F29" s="7">
        <f>B24+39</f>
        <v>43321</v>
      </c>
      <c r="G29" s="7">
        <f>B24+40</f>
        <v>43322</v>
      </c>
      <c r="H29" s="7">
        <f>B24+41</f>
        <v>43323</v>
      </c>
      <c r="J29" s="6">
        <f>J24+35</f>
        <v>43345</v>
      </c>
      <c r="K29" s="7">
        <f>J24+36</f>
        <v>43346</v>
      </c>
      <c r="L29" s="7">
        <f>J24+37</f>
        <v>43347</v>
      </c>
      <c r="M29" s="7">
        <f>J24+38</f>
        <v>43348</v>
      </c>
      <c r="N29" s="7">
        <f>J24+39</f>
        <v>43349</v>
      </c>
      <c r="O29" s="7">
        <f>J24+40</f>
        <v>43350</v>
      </c>
      <c r="P29" s="7">
        <f>J24+41</f>
        <v>43351</v>
      </c>
      <c r="R29" s="6">
        <f>R24+35</f>
        <v>43373</v>
      </c>
      <c r="S29" s="7">
        <f>R24+36</f>
        <v>43374</v>
      </c>
      <c r="T29" s="7">
        <f>R24+37</f>
        <v>43375</v>
      </c>
      <c r="U29" s="7">
        <f>R24+38</f>
        <v>43376</v>
      </c>
      <c r="V29" s="7">
        <f>R24+39</f>
        <v>43377</v>
      </c>
      <c r="W29" s="7">
        <f>R24+40</f>
        <v>43378</v>
      </c>
      <c r="X29" s="7">
        <f>R24+41</f>
        <v>43379</v>
      </c>
    </row>
    <row r="30" spans="2:24" ht="15" customHeight="1"/>
    <row r="31" spans="2:24" ht="15" customHeight="1">
      <c r="B31" s="8">
        <v>10</v>
      </c>
      <c r="C31" s="15">
        <f>DATE(H31,B31,1)</f>
        <v>43374</v>
      </c>
      <c r="D31" s="15"/>
      <c r="E31" s="15"/>
      <c r="F31" s="15"/>
      <c r="G31" s="15"/>
      <c r="H31" s="9">
        <f>$R$40</f>
        <v>2018</v>
      </c>
      <c r="J31" s="8">
        <v>11</v>
      </c>
      <c r="K31" s="15">
        <f>DATE(P31,J31,1)</f>
        <v>43405</v>
      </c>
      <c r="L31" s="15"/>
      <c r="M31" s="15"/>
      <c r="N31" s="15"/>
      <c r="O31" s="15"/>
      <c r="P31" s="9">
        <f>$R$40</f>
        <v>2018</v>
      </c>
      <c r="R31" s="8">
        <v>12</v>
      </c>
      <c r="S31" s="15">
        <f>DATE(X31,R31,1)</f>
        <v>43435</v>
      </c>
      <c r="T31" s="15"/>
      <c r="U31" s="15"/>
      <c r="V31" s="15"/>
      <c r="W31" s="15"/>
      <c r="X31" s="9">
        <f>$R$40</f>
        <v>2018</v>
      </c>
    </row>
    <row r="32" spans="2:24" ht="15" customHeight="1" thickBot="1">
      <c r="B32" s="2" t="s">
        <v>0</v>
      </c>
      <c r="C32" s="3" t="s">
        <v>1</v>
      </c>
      <c r="D32" s="3" t="s">
        <v>2</v>
      </c>
      <c r="E32" s="3" t="s">
        <v>3</v>
      </c>
      <c r="F32" s="3" t="s">
        <v>4</v>
      </c>
      <c r="G32" s="3" t="s">
        <v>5</v>
      </c>
      <c r="H32" s="3" t="s">
        <v>6</v>
      </c>
      <c r="J32" s="2" t="s">
        <v>0</v>
      </c>
      <c r="K32" s="3" t="s">
        <v>1</v>
      </c>
      <c r="L32" s="3" t="s">
        <v>2</v>
      </c>
      <c r="M32" s="3" t="s">
        <v>3</v>
      </c>
      <c r="N32" s="3" t="s">
        <v>4</v>
      </c>
      <c r="O32" s="3" t="s">
        <v>5</v>
      </c>
      <c r="P32" s="3" t="s">
        <v>6</v>
      </c>
      <c r="R32" s="2" t="s">
        <v>0</v>
      </c>
      <c r="S32" s="3" t="s">
        <v>1</v>
      </c>
      <c r="T32" s="3" t="s">
        <v>2</v>
      </c>
      <c r="U32" s="3" t="s">
        <v>3</v>
      </c>
      <c r="V32" s="3" t="s">
        <v>4</v>
      </c>
      <c r="W32" s="3" t="s">
        <v>5</v>
      </c>
      <c r="X32" s="3" t="s">
        <v>6</v>
      </c>
    </row>
    <row r="33" spans="2:24" ht="20.100000000000001" customHeight="1" thickTop="1">
      <c r="B33" s="4">
        <f>C31-WEEKDAY(C31)+1</f>
        <v>43373</v>
      </c>
      <c r="C33" s="5">
        <f>B33+1</f>
        <v>43374</v>
      </c>
      <c r="D33" s="5">
        <f>B33+2</f>
        <v>43375</v>
      </c>
      <c r="E33" s="5">
        <f>B33+3</f>
        <v>43376</v>
      </c>
      <c r="F33" s="5">
        <f>B33+4</f>
        <v>43377</v>
      </c>
      <c r="G33" s="5">
        <f>B33+5</f>
        <v>43378</v>
      </c>
      <c r="H33" s="5">
        <f>B33+6</f>
        <v>43379</v>
      </c>
      <c r="J33" s="4">
        <f>K31-WEEKDAY(K31)+1</f>
        <v>43401</v>
      </c>
      <c r="K33" s="5">
        <f>J33+1</f>
        <v>43402</v>
      </c>
      <c r="L33" s="5">
        <f>J33+2</f>
        <v>43403</v>
      </c>
      <c r="M33" s="5">
        <f>J33+3</f>
        <v>43404</v>
      </c>
      <c r="N33" s="5">
        <f>J33+4</f>
        <v>43405</v>
      </c>
      <c r="O33" s="5">
        <f>J33+5</f>
        <v>43406</v>
      </c>
      <c r="P33" s="5">
        <f>J33+6</f>
        <v>43407</v>
      </c>
      <c r="R33" s="4">
        <f>S31-WEEKDAY(S31)+1</f>
        <v>43429</v>
      </c>
      <c r="S33" s="5">
        <f>R33+1</f>
        <v>43430</v>
      </c>
      <c r="T33" s="5">
        <f>R33+2</f>
        <v>43431</v>
      </c>
      <c r="U33" s="5">
        <f>R33+3</f>
        <v>43432</v>
      </c>
      <c r="V33" s="5">
        <f>R33+4</f>
        <v>43433</v>
      </c>
      <c r="W33" s="5">
        <f>R33+5</f>
        <v>43434</v>
      </c>
      <c r="X33" s="5">
        <f>R33+6</f>
        <v>43435</v>
      </c>
    </row>
    <row r="34" spans="2:24" ht="20.100000000000001" customHeight="1">
      <c r="B34" s="6">
        <f>B33+7</f>
        <v>43380</v>
      </c>
      <c r="C34" s="7">
        <f>B33+8</f>
        <v>43381</v>
      </c>
      <c r="D34" s="7">
        <f>B33+9</f>
        <v>43382</v>
      </c>
      <c r="E34" s="7">
        <f>B33+10</f>
        <v>43383</v>
      </c>
      <c r="F34" s="7">
        <f>B33+11</f>
        <v>43384</v>
      </c>
      <c r="G34" s="7">
        <f>B33+12</f>
        <v>43385</v>
      </c>
      <c r="H34" s="7">
        <f>B33+13</f>
        <v>43386</v>
      </c>
      <c r="J34" s="6">
        <f>J33+7</f>
        <v>43408</v>
      </c>
      <c r="K34" s="7">
        <f>J33+8</f>
        <v>43409</v>
      </c>
      <c r="L34" s="7">
        <f>J33+9</f>
        <v>43410</v>
      </c>
      <c r="M34" s="7">
        <f>J33+10</f>
        <v>43411</v>
      </c>
      <c r="N34" s="7">
        <f>J33+11</f>
        <v>43412</v>
      </c>
      <c r="O34" s="7">
        <f>J33+12</f>
        <v>43413</v>
      </c>
      <c r="P34" s="7">
        <f>J33+13</f>
        <v>43414</v>
      </c>
      <c r="R34" s="6">
        <f>R33+7</f>
        <v>43436</v>
      </c>
      <c r="S34" s="7">
        <f>R33+8</f>
        <v>43437</v>
      </c>
      <c r="T34" s="7">
        <f>R33+9</f>
        <v>43438</v>
      </c>
      <c r="U34" s="7">
        <f>R33+10</f>
        <v>43439</v>
      </c>
      <c r="V34" s="7">
        <f>R33+11</f>
        <v>43440</v>
      </c>
      <c r="W34" s="7">
        <f>R33+12</f>
        <v>43441</v>
      </c>
      <c r="X34" s="7">
        <f>R33+13</f>
        <v>43442</v>
      </c>
    </row>
    <row r="35" spans="2:24" ht="20.100000000000001" customHeight="1">
      <c r="B35" s="6">
        <f>B33+14</f>
        <v>43387</v>
      </c>
      <c r="C35" s="7">
        <f>B33+15</f>
        <v>43388</v>
      </c>
      <c r="D35" s="7">
        <f>B33+16</f>
        <v>43389</v>
      </c>
      <c r="E35" s="7">
        <f>B33+17</f>
        <v>43390</v>
      </c>
      <c r="F35" s="7">
        <f>B33+18</f>
        <v>43391</v>
      </c>
      <c r="G35" s="7">
        <f>B33+19</f>
        <v>43392</v>
      </c>
      <c r="H35" s="7">
        <f>B33+20</f>
        <v>43393</v>
      </c>
      <c r="J35" s="6">
        <f>J33+14</f>
        <v>43415</v>
      </c>
      <c r="K35" s="7">
        <f>J33+15</f>
        <v>43416</v>
      </c>
      <c r="L35" s="7">
        <f>J33+16</f>
        <v>43417</v>
      </c>
      <c r="M35" s="7">
        <f>J33+17</f>
        <v>43418</v>
      </c>
      <c r="N35" s="7">
        <f>J33+18</f>
        <v>43419</v>
      </c>
      <c r="O35" s="7">
        <f>J33+19</f>
        <v>43420</v>
      </c>
      <c r="P35" s="7">
        <f>J33+20</f>
        <v>43421</v>
      </c>
      <c r="R35" s="6">
        <f>R33+14</f>
        <v>43443</v>
      </c>
      <c r="S35" s="7">
        <f>R33+15</f>
        <v>43444</v>
      </c>
      <c r="T35" s="7">
        <f>R33+16</f>
        <v>43445</v>
      </c>
      <c r="U35" s="7">
        <f>R33+17</f>
        <v>43446</v>
      </c>
      <c r="V35" s="7">
        <f>R33+18</f>
        <v>43447</v>
      </c>
      <c r="W35" s="7">
        <f>R33+19</f>
        <v>43448</v>
      </c>
      <c r="X35" s="7">
        <f>R33+20</f>
        <v>43449</v>
      </c>
    </row>
    <row r="36" spans="2:24" ht="20.100000000000001" customHeight="1">
      <c r="B36" s="6">
        <f>B33+21</f>
        <v>43394</v>
      </c>
      <c r="C36" s="7">
        <f>B33+22</f>
        <v>43395</v>
      </c>
      <c r="D36" s="7">
        <f>B33+23</f>
        <v>43396</v>
      </c>
      <c r="E36" s="7">
        <f>B33+24</f>
        <v>43397</v>
      </c>
      <c r="F36" s="7">
        <f>B33+25</f>
        <v>43398</v>
      </c>
      <c r="G36" s="7">
        <f>B33+26</f>
        <v>43399</v>
      </c>
      <c r="H36" s="7">
        <f>B33+27</f>
        <v>43400</v>
      </c>
      <c r="J36" s="6">
        <f>J33+21</f>
        <v>43422</v>
      </c>
      <c r="K36" s="7">
        <f>J33+22</f>
        <v>43423</v>
      </c>
      <c r="L36" s="7">
        <f>J33+23</f>
        <v>43424</v>
      </c>
      <c r="M36" s="7">
        <f>J33+24</f>
        <v>43425</v>
      </c>
      <c r="N36" s="7">
        <f>J33+25</f>
        <v>43426</v>
      </c>
      <c r="O36" s="7">
        <f>J33+26</f>
        <v>43427</v>
      </c>
      <c r="P36" s="7">
        <f>J33+27</f>
        <v>43428</v>
      </c>
      <c r="R36" s="6">
        <f>R33+21</f>
        <v>43450</v>
      </c>
      <c r="S36" s="7">
        <f>R33+22</f>
        <v>43451</v>
      </c>
      <c r="T36" s="7">
        <f>R33+23</f>
        <v>43452</v>
      </c>
      <c r="U36" s="7">
        <f>R33+24</f>
        <v>43453</v>
      </c>
      <c r="V36" s="7">
        <f>R33+25</f>
        <v>43454</v>
      </c>
      <c r="W36" s="7">
        <f>R33+26</f>
        <v>43455</v>
      </c>
      <c r="X36" s="7">
        <f>R33+27</f>
        <v>43456</v>
      </c>
    </row>
    <row r="37" spans="2:24" ht="20.100000000000001" customHeight="1">
      <c r="B37" s="6">
        <f>B33+28</f>
        <v>43401</v>
      </c>
      <c r="C37" s="7">
        <f>B33+29</f>
        <v>43402</v>
      </c>
      <c r="D37" s="7">
        <f>B33+30</f>
        <v>43403</v>
      </c>
      <c r="E37" s="7">
        <f>B33+31</f>
        <v>43404</v>
      </c>
      <c r="F37" s="7">
        <f>B33+32</f>
        <v>43405</v>
      </c>
      <c r="G37" s="7">
        <f>B33+33</f>
        <v>43406</v>
      </c>
      <c r="H37" s="7">
        <f>B33+34</f>
        <v>43407</v>
      </c>
      <c r="J37" s="6">
        <f>J33+28</f>
        <v>43429</v>
      </c>
      <c r="K37" s="7">
        <f>J33+29</f>
        <v>43430</v>
      </c>
      <c r="L37" s="7">
        <f>J33+30</f>
        <v>43431</v>
      </c>
      <c r="M37" s="7">
        <f>J33+31</f>
        <v>43432</v>
      </c>
      <c r="N37" s="7">
        <f>J33+32</f>
        <v>43433</v>
      </c>
      <c r="O37" s="7">
        <f>J33+33</f>
        <v>43434</v>
      </c>
      <c r="P37" s="7">
        <f>J33+34</f>
        <v>43435</v>
      </c>
      <c r="R37" s="6">
        <f>R33+28</f>
        <v>43457</v>
      </c>
      <c r="S37" s="7">
        <f>R33+29</f>
        <v>43458</v>
      </c>
      <c r="T37" s="7">
        <f>R33+30</f>
        <v>43459</v>
      </c>
      <c r="U37" s="7">
        <f>R33+31</f>
        <v>43460</v>
      </c>
      <c r="V37" s="7">
        <f>R33+32</f>
        <v>43461</v>
      </c>
      <c r="W37" s="7">
        <f>R33+33</f>
        <v>43462</v>
      </c>
      <c r="X37" s="7">
        <f>R33+34</f>
        <v>43463</v>
      </c>
    </row>
    <row r="38" spans="2:24" ht="20.100000000000001" customHeight="1">
      <c r="B38" s="6">
        <f>B33+35</f>
        <v>43408</v>
      </c>
      <c r="C38" s="7">
        <f>B33+36</f>
        <v>43409</v>
      </c>
      <c r="D38" s="7">
        <f>B33+37</f>
        <v>43410</v>
      </c>
      <c r="E38" s="7">
        <f>B33+38</f>
        <v>43411</v>
      </c>
      <c r="F38" s="7">
        <f>B33+39</f>
        <v>43412</v>
      </c>
      <c r="G38" s="7">
        <f>B33+40</f>
        <v>43413</v>
      </c>
      <c r="H38" s="7">
        <f>B33+41</f>
        <v>43414</v>
      </c>
      <c r="J38" s="6">
        <f>J33+35</f>
        <v>43436</v>
      </c>
      <c r="K38" s="7">
        <f>J33+36</f>
        <v>43437</v>
      </c>
      <c r="L38" s="7">
        <f>J33+37</f>
        <v>43438</v>
      </c>
      <c r="M38" s="7">
        <f>J33+38</f>
        <v>43439</v>
      </c>
      <c r="N38" s="7">
        <f>J33+39</f>
        <v>43440</v>
      </c>
      <c r="O38" s="7">
        <f>J33+40</f>
        <v>43441</v>
      </c>
      <c r="P38" s="7">
        <f>J33+41</f>
        <v>43442</v>
      </c>
      <c r="R38" s="6">
        <f>R33+35</f>
        <v>43464</v>
      </c>
      <c r="S38" s="7">
        <f>R33+36</f>
        <v>43465</v>
      </c>
      <c r="T38" s="7">
        <f>R33+37</f>
        <v>43466</v>
      </c>
      <c r="U38" s="7">
        <f>R33+38</f>
        <v>43467</v>
      </c>
      <c r="V38" s="7">
        <f>R33+39</f>
        <v>43468</v>
      </c>
      <c r="W38" s="7">
        <f>R33+40</f>
        <v>43469</v>
      </c>
      <c r="X38" s="7">
        <f>R33+41</f>
        <v>43470</v>
      </c>
    </row>
    <row r="39" spans="2:24" ht="15" customHeight="1"/>
    <row r="40" spans="2:24" ht="30" customHeight="1">
      <c r="B40" s="12" t="s">
        <v>7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1">
        <v>2018</v>
      </c>
      <c r="S40" s="11"/>
      <c r="T40" s="11"/>
      <c r="U40" s="11"/>
      <c r="V40" s="11"/>
      <c r="W40" s="11"/>
      <c r="X40" s="11"/>
    </row>
    <row r="41" spans="2:24" ht="15" customHeight="1"/>
    <row r="42" spans="2:24" ht="15" hidden="1" customHeight="1"/>
  </sheetData>
  <sheetProtection password="F495" sheet="1" objects="1" scenarios="1" selectLockedCells="1"/>
  <mergeCells count="15">
    <mergeCell ref="B2:X2"/>
    <mergeCell ref="R40:X40"/>
    <mergeCell ref="B40:Q40"/>
    <mergeCell ref="C22:G22"/>
    <mergeCell ref="K22:O22"/>
    <mergeCell ref="S22:W22"/>
    <mergeCell ref="C31:G31"/>
    <mergeCell ref="K31:O31"/>
    <mergeCell ref="S31:W31"/>
    <mergeCell ref="C4:G4"/>
    <mergeCell ref="K4:O4"/>
    <mergeCell ref="S4:W4"/>
    <mergeCell ref="C13:G13"/>
    <mergeCell ref="K13:O13"/>
    <mergeCell ref="S13:W13"/>
  </mergeCells>
  <conditionalFormatting sqref="B6:H11">
    <cfRule type="expression" dxfId="11" priority="12">
      <formula>MONTH(B6)&lt;&gt;$B$4</formula>
    </cfRule>
  </conditionalFormatting>
  <conditionalFormatting sqref="J6:P11">
    <cfRule type="expression" dxfId="10" priority="11">
      <formula>MONTH(J6)&lt;&gt;$J$4</formula>
    </cfRule>
  </conditionalFormatting>
  <conditionalFormatting sqref="R6:X11">
    <cfRule type="expression" dxfId="9" priority="10">
      <formula>MONTH(R6)&lt;&gt;$R$4</formula>
    </cfRule>
  </conditionalFormatting>
  <conditionalFormatting sqref="B15:H20">
    <cfRule type="expression" dxfId="8" priority="9">
      <formula>MONTH(B15)&lt;&gt;$B$13</formula>
    </cfRule>
  </conditionalFormatting>
  <conditionalFormatting sqref="J15:P20">
    <cfRule type="expression" dxfId="7" priority="8">
      <formula>MONTH(J15)&lt;&gt;$J$13</formula>
    </cfRule>
  </conditionalFormatting>
  <conditionalFormatting sqref="R15:X20">
    <cfRule type="expression" dxfId="6" priority="7">
      <formula>MONTH(R15)&lt;&gt;$R$13</formula>
    </cfRule>
  </conditionalFormatting>
  <conditionalFormatting sqref="B24:H29">
    <cfRule type="expression" dxfId="5" priority="6">
      <formula>MONTH(B24)&lt;&gt;$B$22</formula>
    </cfRule>
  </conditionalFormatting>
  <conditionalFormatting sqref="J24:P29">
    <cfRule type="expression" dxfId="4" priority="5">
      <formula>MONTH(J24)&lt;&gt;$J$22</formula>
    </cfRule>
  </conditionalFormatting>
  <conditionalFormatting sqref="R24:X29">
    <cfRule type="expression" dxfId="3" priority="4">
      <formula>MONTH(R24)&lt;&gt;$R$22</formula>
    </cfRule>
  </conditionalFormatting>
  <conditionalFormatting sqref="B33:H38">
    <cfRule type="expression" dxfId="2" priority="3">
      <formula>MONTH(B33)&lt;&gt;$B$31</formula>
    </cfRule>
  </conditionalFormatting>
  <conditionalFormatting sqref="J33:P38">
    <cfRule type="expression" dxfId="1" priority="2">
      <formula>MONTH(J33)&lt;&gt;$J$31</formula>
    </cfRule>
  </conditionalFormatting>
  <conditionalFormatting sqref="R33:X38">
    <cfRule type="expression" dxfId="0" priority="1">
      <formula>MONTH(R33)&lt;&gt;$R$31</formula>
    </cfRule>
  </conditionalFormatting>
  <dataValidations count="1">
    <dataValidation allowBlank="1" showInputMessage="1" showErrorMessage="1" promptTitle="Perhatian!" prompt="Silakan ketik disini untuk mengganti tahun kalender masehi yang diinginkan!" sqref="R40:X40"/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Kalender</vt:lpstr>
      <vt:lpstr>Kalender!Print_Area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ExcellentPC</dc:creator>
  <cp:lastModifiedBy>putu</cp:lastModifiedBy>
  <cp:lastPrinted>2016-06-19T01:34:54Z</cp:lastPrinted>
  <dcterms:created xsi:type="dcterms:W3CDTF">2016-06-18T22:50:24Z</dcterms:created>
  <dcterms:modified xsi:type="dcterms:W3CDTF">2018-05-02T00:02:08Z</dcterms:modified>
</cp:coreProperties>
</file>